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bookViews>
    <workbookView xWindow="0" yWindow="0" windowWidth="14685" windowHeight="10605" tabRatio="751"/>
  </bookViews>
  <sheets>
    <sheet name="Sheet_Navigator" sheetId="26" r:id="rId1"/>
    <sheet name="1-مشخصات صندوق" sheetId="2" r:id="rId2"/>
    <sheet name="2- مشخصات مدیر صندوق" sheetId="31" r:id="rId3"/>
    <sheet name="3- مشخصات متولی صندوق" sheetId="32" r:id="rId4"/>
    <sheet name="4-مشخصات دارندگان واحدهای ممتاز" sheetId="30" r:id="rId5"/>
    <sheet name="5- اطلاعات مربوط به نمادها" sheetId="33" r:id="rId6"/>
    <sheet name="6-اطلاعات مربوط به مدیران و پرس" sheetId="34" r:id="rId7"/>
    <sheet name="DATA" sheetId="4" state="hidden" r:id="rId8"/>
  </sheets>
  <externalReferences>
    <externalReference r:id="rId9"/>
  </externalReferences>
  <definedNames>
    <definedName name="_xlnm._FilterDatabase" localSheetId="0" hidden="1">Sheet_Navigator!$A$1:$B$1</definedName>
    <definedName name="amouzesh">DATA!$W$39:$W$42</definedName>
    <definedName name="arze">DATA!$W$35:$W$36</definedName>
    <definedName name="beynolmelal">DATA!$W$46</definedName>
    <definedName name="control">DATA!$W$38</definedName>
    <definedName name="IT">DATA!$W$34</definedName>
    <definedName name="mali">DATA!$W$13:$W$22</definedName>
    <definedName name="moamelat">DATA!$W$2:$W$12</definedName>
    <definedName name="moshaver">DATA!$W$44</definedName>
    <definedName name="paziresh">DATA!$W$23:$W$29</definedName>
    <definedName name="_xlnm.Print_Area" localSheetId="1">'1-مشخصات صندوق'!$A$1:$C$37</definedName>
    <definedName name="_xlnm.Print_Area" localSheetId="2">'2- مشخصات مدیر صندوق'!$A$1:$C$28</definedName>
    <definedName name="sabad">DATA!$W$30:$W$33</definedName>
    <definedName name="sayer">DATA!$W$43</definedName>
    <definedName name="tahlil">DATA!$W$37</definedName>
    <definedName name="ارکان">DATA!$J$2:$J$13</definedName>
    <definedName name="ایستگاه">DATA!$T$2:$T$6</definedName>
    <definedName name="بله">DATA!$K$2:$K$3</definedName>
    <definedName name="بورس">DATA!$G$2:$G$4</definedName>
    <definedName name="ثبت.نام" localSheetId="3">DATA!#REF!</definedName>
    <definedName name="ثبت.نام">DATA!#REF!</definedName>
    <definedName name="جنسیت">DATA!$U$2:$U$3</definedName>
    <definedName name="دارد">DATA!$E$2:$E$3</definedName>
    <definedName name="رتبه">DATA!$F$2:$F$7</definedName>
    <definedName name="رشته">DATA!$D$2:$D$11</definedName>
    <definedName name="روز">DATA!$N$2:$N$32</definedName>
    <definedName name="سال">DATA!$L$8:$L$17</definedName>
    <definedName name="سال.مالی">DATA!$S$2:$S$8</definedName>
    <definedName name="سبد">DATA!$V$2:$V$4</definedName>
    <definedName name="سمت">DATA!$O$2:$O$34</definedName>
    <definedName name="شرکت.اعطا.کننده" localSheetId="3">DATA!#REF!</definedName>
    <definedName name="شرکت.اعطا.کننده">DATA!#REF!</definedName>
    <definedName name="شعب">DATA!$A$2:$A$8</definedName>
    <definedName name="شهر">DATA!$R$2:$R$18</definedName>
    <definedName name="صندوق">DATA!$I$4:$I$12</definedName>
    <definedName name="قرارداد">DATA!$H$2:$H$4</definedName>
    <definedName name="گواهینامه.سازمانی" localSheetId="3">DATA!#REF!</definedName>
    <definedName name="گواهینامه.سازمانی">DATA!#REF!</definedName>
    <definedName name="مالکیت">DATA!$Q$2:$Q$3</definedName>
    <definedName name="ماه">DATA!$M$2:$M$13</definedName>
    <definedName name="مدرک">DATA!$C$2:$C$7</definedName>
    <definedName name="معاملات">DATA!$W$2:$W$12</definedName>
    <definedName name="نوع">DATA!$A$2:$A$8</definedName>
  </definedNames>
  <calcPr calcId="162913"/>
</workbook>
</file>

<file path=xl/calcChain.xml><?xml version="1.0" encoding="utf-8"?>
<calcChain xmlns="http://schemas.openxmlformats.org/spreadsheetml/2006/main">
  <c r="A2" i="34" l="1"/>
  <c r="A2" i="30"/>
  <c r="A2" i="31"/>
  <c r="A2" i="33"/>
  <c r="A2" i="2"/>
  <c r="E41" i="33" l="1"/>
  <c r="E40" i="33"/>
  <c r="E39" i="33"/>
  <c r="A2" i="32" l="1"/>
  <c r="E34" i="30" l="1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H12" i="30"/>
  <c r="D12" i="30"/>
  <c r="H11" i="30"/>
  <c r="H13" i="30" s="1"/>
  <c r="D11" i="30"/>
  <c r="D10" i="30"/>
  <c r="D9" i="30"/>
  <c r="D8" i="30"/>
  <c r="D7" i="30"/>
  <c r="D6" i="30"/>
  <c r="D5" i="30"/>
  <c r="D4" i="30"/>
  <c r="D34" i="30" l="1"/>
</calcChain>
</file>

<file path=xl/sharedStrings.xml><?xml version="1.0" encoding="utf-8"?>
<sst xmlns="http://schemas.openxmlformats.org/spreadsheetml/2006/main" count="437" uniqueCount="323">
  <si>
    <t>سمت</t>
  </si>
  <si>
    <t>ردیف</t>
  </si>
  <si>
    <t>فارسی</t>
  </si>
  <si>
    <t>لاتین</t>
  </si>
  <si>
    <t>صندوق پستی</t>
  </si>
  <si>
    <t>حسابداری</t>
  </si>
  <si>
    <t>اقتصاد</t>
  </si>
  <si>
    <t>رشته</t>
  </si>
  <si>
    <t>مدرک</t>
  </si>
  <si>
    <t>دکتری</t>
  </si>
  <si>
    <t>کارشناسی</t>
  </si>
  <si>
    <t>کارشناسی ارشد</t>
  </si>
  <si>
    <t>فوق دیپلم</t>
  </si>
  <si>
    <t>دارد</t>
  </si>
  <si>
    <t>ندارد</t>
  </si>
  <si>
    <t>پست الکترونیک</t>
  </si>
  <si>
    <t>معاملات</t>
  </si>
  <si>
    <t>بورس کالا</t>
  </si>
  <si>
    <t>مشاور سرمایه گذاری</t>
  </si>
  <si>
    <t>رتبه</t>
  </si>
  <si>
    <t>الف</t>
  </si>
  <si>
    <t>ب</t>
  </si>
  <si>
    <t>ج</t>
  </si>
  <si>
    <t>د</t>
  </si>
  <si>
    <t>ه</t>
  </si>
  <si>
    <t>سال</t>
  </si>
  <si>
    <t>بورس</t>
  </si>
  <si>
    <t>بورس اوراق بهادار و فرابورس</t>
  </si>
  <si>
    <t>بورس انرژی</t>
  </si>
  <si>
    <t>تالار اختصاصی معاملات</t>
  </si>
  <si>
    <t>شعبه در تالار شرکت بورس</t>
  </si>
  <si>
    <t>دفتر معاملات</t>
  </si>
  <si>
    <t>خرید</t>
  </si>
  <si>
    <t>اجاره</t>
  </si>
  <si>
    <t>قرارداد</t>
  </si>
  <si>
    <t>صندوق</t>
  </si>
  <si>
    <t>انرژی</t>
  </si>
  <si>
    <t>نمایندگی داخل کشور</t>
  </si>
  <si>
    <t>رتبه بندی نشده</t>
  </si>
  <si>
    <t>ارکان</t>
  </si>
  <si>
    <t>مدیر</t>
  </si>
  <si>
    <t>متولي</t>
  </si>
  <si>
    <r>
      <t>كارگزاران</t>
    </r>
    <r>
      <rPr>
        <sz val="10"/>
        <color theme="1"/>
        <rFont val="BNazanin"/>
      </rPr>
      <t xml:space="preserve"> </t>
    </r>
  </si>
  <si>
    <r>
      <t xml:space="preserve"> </t>
    </r>
    <r>
      <rPr>
        <sz val="10"/>
        <color theme="1"/>
        <rFont val="B Mitra"/>
        <charset val="178"/>
      </rPr>
      <t>حسابرس</t>
    </r>
    <r>
      <rPr>
        <sz val="10"/>
        <color theme="1"/>
        <rFont val="BNazanin"/>
      </rPr>
      <t xml:space="preserve"> </t>
    </r>
  </si>
  <si>
    <t>مدیر ثبت</t>
  </si>
  <si>
    <t>ضامن</t>
  </si>
  <si>
    <r>
      <t xml:space="preserve"> </t>
    </r>
    <r>
      <rPr>
        <sz val="10"/>
        <color theme="1"/>
        <rFont val="B Mitra"/>
        <charset val="178"/>
      </rPr>
      <t>ضامن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نقدشوندگي</t>
    </r>
  </si>
  <si>
    <r>
      <t>مدير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اجرا</t>
    </r>
  </si>
  <si>
    <r>
      <t>مدير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ناظر</t>
    </r>
  </si>
  <si>
    <r>
      <t>متعهد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پذيره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نويس</t>
    </r>
  </si>
  <si>
    <r>
      <t xml:space="preserve"> </t>
    </r>
    <r>
      <rPr>
        <sz val="10"/>
        <color theme="1"/>
        <rFont val="B Mitra"/>
        <charset val="178"/>
      </rPr>
      <t>بازارگردان</t>
    </r>
  </si>
  <si>
    <r>
      <t>هيأت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مديره</t>
    </r>
    <r>
      <rPr>
        <sz val="10"/>
        <color theme="1"/>
        <rFont val="BNazanin"/>
      </rPr>
      <t xml:space="preserve"> </t>
    </r>
    <r>
      <rPr>
        <sz val="10"/>
        <color theme="1"/>
        <rFont val="B Mitra"/>
        <charset val="178"/>
      </rPr>
      <t>صندوق</t>
    </r>
  </si>
  <si>
    <t>بله</t>
  </si>
  <si>
    <t>خیر</t>
  </si>
  <si>
    <t>ماه</t>
  </si>
  <si>
    <t>روز</t>
  </si>
  <si>
    <t>شماره فرم</t>
  </si>
  <si>
    <t>عنوان فرم</t>
  </si>
  <si>
    <t>نوع مالکیت</t>
  </si>
  <si>
    <t>حقیقی</t>
  </si>
  <si>
    <t>حقوقی</t>
  </si>
  <si>
    <t>سایت اینترنتی</t>
  </si>
  <si>
    <t>سایر</t>
  </si>
  <si>
    <t>نمایندگی خارج از کشور</t>
  </si>
  <si>
    <t>تهران</t>
  </si>
  <si>
    <t>اصفهان</t>
  </si>
  <si>
    <t>یزد</t>
  </si>
  <si>
    <t>زنجان</t>
  </si>
  <si>
    <t>حقوق</t>
  </si>
  <si>
    <t>قزوین</t>
  </si>
  <si>
    <t>کرمان</t>
  </si>
  <si>
    <t>اردبیل</t>
  </si>
  <si>
    <t>قم</t>
  </si>
  <si>
    <t>همدان</t>
  </si>
  <si>
    <t>اخرین روز از سال مالی</t>
  </si>
  <si>
    <t>03/31</t>
  </si>
  <si>
    <t>06/31</t>
  </si>
  <si>
    <t>09/30</t>
  </si>
  <si>
    <t>12/29</t>
  </si>
  <si>
    <t>ایستگاههای معاملاتی</t>
  </si>
  <si>
    <t>جنسیت</t>
  </si>
  <si>
    <t>مرد</t>
  </si>
  <si>
    <t>زن</t>
  </si>
  <si>
    <t>سبد</t>
  </si>
  <si>
    <t>اختصاصی</t>
  </si>
  <si>
    <t>توافقی</t>
  </si>
  <si>
    <t>تضمینی</t>
  </si>
  <si>
    <t>مهندسی مالی</t>
  </si>
  <si>
    <t>مدیریت مالی</t>
  </si>
  <si>
    <t>سایر مدیریت ها</t>
  </si>
  <si>
    <t>فنی مهندسی</t>
  </si>
  <si>
    <t>سایر رشته ها</t>
  </si>
  <si>
    <t>بانکداری</t>
  </si>
  <si>
    <t>مدیران عامل</t>
  </si>
  <si>
    <t>اعضای هیأت مدیره</t>
  </si>
  <si>
    <t>صندوق های سرمایه گذاری در اندازه بزرگ با پرداخت سود</t>
  </si>
  <si>
    <t>صندوق های سرمایه گذاری در اندازه کوچک با پرداخت سود</t>
  </si>
  <si>
    <t>صندوق سرمایه گذاری برای اشخاص خارجی</t>
  </si>
  <si>
    <t>صندوق سرمایه گذاری شاخصی</t>
  </si>
  <si>
    <t>صندوقهای سرمایه گذاری قابل معامله -ETF</t>
  </si>
  <si>
    <t>صندوق سرمایه گذاری در اوراق بهادار با درآمد ثابت و با حداقل سود تضمین شده</t>
  </si>
  <si>
    <t>صندوق سرمایه گذاری در اوراق بهادار با درآمد ثابت و پیش بینی سود</t>
  </si>
  <si>
    <t>صندوق سرمایه گذاری در دارایی مالی ارزی و با حداقل درآمد تضمین شده</t>
  </si>
  <si>
    <t>صندوق سرمایه گذاری نیکوکاری</t>
  </si>
  <si>
    <t>صندوق های سرمایه گذاری درسهام با اندازه بزرگ</t>
  </si>
  <si>
    <t>صندوق های سرمایه گذاری درسهام با اندازه کوچک</t>
  </si>
  <si>
    <t>صندوق های سرمایه گذاری شاخصی(درسهام با اندازه بزرگ)</t>
  </si>
  <si>
    <t>صندوق سرمایه گذاری زمین و ساختمان</t>
  </si>
  <si>
    <t>قائم مقام مدیر عامل</t>
  </si>
  <si>
    <t>کارمند دفتری/مسئول دفتر/منشی</t>
  </si>
  <si>
    <t>مدیر مالی و اداری</t>
  </si>
  <si>
    <t>مدیر مالی</t>
  </si>
  <si>
    <t>رئیس حسابداری</t>
  </si>
  <si>
    <t>کارمند حسابداری</t>
  </si>
  <si>
    <t>مدیر سبدگردانی</t>
  </si>
  <si>
    <t xml:space="preserve">مدیر صندوق </t>
  </si>
  <si>
    <t>کارشناس صندوق</t>
  </si>
  <si>
    <t>مسئول معاملات برخط</t>
  </si>
  <si>
    <t>مسئول مرکز تماس تلفنی</t>
  </si>
  <si>
    <t>مدیر اوراق بهادار</t>
  </si>
  <si>
    <t>معامله گر اوراق بهادار</t>
  </si>
  <si>
    <t xml:space="preserve">معامله گر مشتقه اوراق بهادار </t>
  </si>
  <si>
    <t>مسئول پذیرش اوراق بهادار</t>
  </si>
  <si>
    <t>کارمند پذیرش اوراق بهادار</t>
  </si>
  <si>
    <t>کارمند پذیرش آتی اوراق بهادار</t>
  </si>
  <si>
    <t>مدیر کالا</t>
  </si>
  <si>
    <t>معامله گر کالا</t>
  </si>
  <si>
    <t>معامله گر مشتقه کالا</t>
  </si>
  <si>
    <t>مسئول پذیرش کالا</t>
  </si>
  <si>
    <t>کارمند پذیرش کالا</t>
  </si>
  <si>
    <t>مدیر بورس انرژی</t>
  </si>
  <si>
    <t>معامله گر بورس انرژِی</t>
  </si>
  <si>
    <t>نوع دفتر</t>
  </si>
  <si>
    <t>مالی و اداری</t>
  </si>
  <si>
    <t>پذیرش سفارش مشتریان</t>
  </si>
  <si>
    <t>سبدگردانی و صندوقهای سرمایه گذاری</t>
  </si>
  <si>
    <t>IT</t>
  </si>
  <si>
    <t>مشاور عرضه و پذیرش</t>
  </si>
  <si>
    <t>تحلیلگری</t>
  </si>
  <si>
    <t>واحد فعالیت</t>
  </si>
  <si>
    <t>کرمانشاه</t>
  </si>
  <si>
    <t>سمنان</t>
  </si>
  <si>
    <t>نظارت و کنترل داخلی</t>
  </si>
  <si>
    <t>دیپلم و زیر دیپلم</t>
  </si>
  <si>
    <t>مهندسی کامپیوتر</t>
  </si>
  <si>
    <t>07/30</t>
  </si>
  <si>
    <t>10/30</t>
  </si>
  <si>
    <t>آموزش، تحقیق و توسعه و مارکتینگ</t>
  </si>
  <si>
    <t>مدیر معاملات</t>
  </si>
  <si>
    <t>مدیر منابع انسانی</t>
  </si>
  <si>
    <t>تحصیلدار/خدمات/بایگانی/دبیرخانه</t>
  </si>
  <si>
    <t>کارشناس / بایگان سبدگردانی</t>
  </si>
  <si>
    <t>مدیر/مسئول/ کارمند IT</t>
  </si>
  <si>
    <t>مشاور عرضه/پذیرش اوراق بهادار</t>
  </si>
  <si>
    <t>مشاور/عرضه پذیرش کالا</t>
  </si>
  <si>
    <t>تحلیلگر</t>
  </si>
  <si>
    <t>مسئول نظارت و کنترل داخلی</t>
  </si>
  <si>
    <t>مدیر/کارشناس آموزش</t>
  </si>
  <si>
    <t>مدیر/کارشناس تحقیق و توسعه</t>
  </si>
  <si>
    <t>مدیر/کارشناس مارکتینگ</t>
  </si>
  <si>
    <t>بازاریاب/ مسئول توسعه بازار</t>
  </si>
  <si>
    <t>مشاورسرمایه گذاری</t>
  </si>
  <si>
    <t>moamelat</t>
  </si>
  <si>
    <t>mali</t>
  </si>
  <si>
    <t>paziresh</t>
  </si>
  <si>
    <t>sabad</t>
  </si>
  <si>
    <t>arze</t>
  </si>
  <si>
    <t>tahlil</t>
  </si>
  <si>
    <t>control</t>
  </si>
  <si>
    <t>amouzesh</t>
  </si>
  <si>
    <t>sayer</t>
  </si>
  <si>
    <t>moshaver</t>
  </si>
  <si>
    <t>آتی کالا</t>
  </si>
  <si>
    <t>اتاق معاملات</t>
  </si>
  <si>
    <t>استان</t>
  </si>
  <si>
    <t>آذربایجان غربی</t>
  </si>
  <si>
    <t>البرز</t>
  </si>
  <si>
    <t>ایلام</t>
  </si>
  <si>
    <t>بوشهر</t>
  </si>
  <si>
    <t>خراسان رضوی</t>
  </si>
  <si>
    <t>خراسان شمالی</t>
  </si>
  <si>
    <t>خوزستان</t>
  </si>
  <si>
    <t>سیستان و بلوچستان</t>
  </si>
  <si>
    <t>فارس</t>
  </si>
  <si>
    <t>لرستان</t>
  </si>
  <si>
    <t>مازندران</t>
  </si>
  <si>
    <t>مرکزی</t>
  </si>
  <si>
    <t>هرمزگان</t>
  </si>
  <si>
    <t>چهارمحال و بختیاری</t>
  </si>
  <si>
    <t>کردستان</t>
  </si>
  <si>
    <t>کهگیلویه و بویراحمد</t>
  </si>
  <si>
    <t>گلستان</t>
  </si>
  <si>
    <t>گیلان</t>
  </si>
  <si>
    <t>آذربایجان شرقی</t>
  </si>
  <si>
    <t>خراسان جنوبی</t>
  </si>
  <si>
    <t>امور بین الملل</t>
  </si>
  <si>
    <t>مسئول امور بین الملل</t>
  </si>
  <si>
    <t>beynolmelal</t>
  </si>
  <si>
    <t>اوراق بهادار و اوراق مشارکت/عادی</t>
  </si>
  <si>
    <t>اوراق بهادار و اوراق مشارکت/ برخط گروهی</t>
  </si>
  <si>
    <t>شعبه در تالار مناطق</t>
  </si>
  <si>
    <t>نوع ایستگاه معاملات</t>
  </si>
  <si>
    <t>فیزیکی کالا</t>
  </si>
  <si>
    <t>کارشناس سرمایه گذاری</t>
  </si>
  <si>
    <t>مسئول پذیرش بورس انرژی</t>
  </si>
  <si>
    <t>مسئول پذیرش آتی کالا</t>
  </si>
  <si>
    <t>مدیر اداری</t>
  </si>
  <si>
    <t>دفتر پذیرش</t>
  </si>
  <si>
    <t>11/30</t>
  </si>
  <si>
    <t>فرم شماره (1) اطلاعات عمومی صندوق سرمایه گذاری اختصاصی بازارگردانی</t>
  </si>
  <si>
    <t xml:space="preserve"> صندوق سرمایه گذاری اختصاصی بازارگردانی ...........................</t>
  </si>
  <si>
    <t>نام  صندوق مطابق با آخرین روزنامه رسمی</t>
  </si>
  <si>
    <t>واحدهای سرمايه‌گذاري</t>
  </si>
  <si>
    <t xml:space="preserve">................................ </t>
  </si>
  <si>
    <t xml:space="preserve">تعداد واحدهای سرمایه‌گذاری ممتاز </t>
  </si>
  <si>
    <t>کد پستی محل اقامت صندوق</t>
  </si>
  <si>
    <t>نام حسابرس</t>
  </si>
  <si>
    <t>تعداد واحدهای سرمایه گذاری عادی نزد سرمایه گذاران در تاریخ تکمیل فرم</t>
  </si>
  <si>
    <t>حداکثر واحدهای سرمایه‌گذاری عادی طبق مجوز سازمان بورس</t>
  </si>
  <si>
    <t>پايان دوره فعاليت صندوق طبق مجوز سازمان بورس</t>
  </si>
  <si>
    <t>آدرس محل صندوق ثبت شده در روزنامه رسمی</t>
  </si>
  <si>
    <t>تاریخ ثبت</t>
  </si>
  <si>
    <t>نام مدیر صندوق</t>
  </si>
  <si>
    <t>نام متولی صندوق</t>
  </si>
  <si>
    <t>توضیحات</t>
  </si>
  <si>
    <t>جمع کل</t>
  </si>
  <si>
    <t>مجموع</t>
  </si>
  <si>
    <t>برای ممیز از نقطه استفاده شود. استفاده از "/" بجای "." برای ممیز در اکسل اشتباه می باشد.</t>
  </si>
  <si>
    <t>نوع مالکیت به طورصحیح انتخاب شود.</t>
  </si>
  <si>
    <t>اطلاعات ثبتی نزد اداره ثبت شرکت ها</t>
  </si>
  <si>
    <t>13xx/xx/xx</t>
  </si>
  <si>
    <t>شماره ثبت</t>
  </si>
  <si>
    <t>محل ثبت</t>
  </si>
  <si>
    <t>اطلاعات ثبتی نزد سازمان بورس و اوراق بهادار</t>
  </si>
  <si>
    <t>شناسه ملی</t>
  </si>
  <si>
    <t>کد اقتصادی</t>
  </si>
  <si>
    <t>تلفن دفتر مرکزی</t>
  </si>
  <si>
    <t>فاکس دفتر مرکزی</t>
  </si>
  <si>
    <t>آدرس کامل دفتر مرکزی</t>
  </si>
  <si>
    <t>کد پستی دفتر مرکزی(10 رقمی )</t>
  </si>
  <si>
    <t>نام مطابق با آخرین روزنامه رسمی</t>
  </si>
  <si>
    <t>تاریخ تأسیس</t>
  </si>
  <si>
    <t>مشخصات ارکان صندوق</t>
  </si>
  <si>
    <t xml:space="preserve"> ............................</t>
  </si>
  <si>
    <t>.....................</t>
  </si>
  <si>
    <t>مشخصات مدیران سرمایه گذاری</t>
  </si>
  <si>
    <t>نام و نام خانوادگی مدیر/مدیران سرمایه گذاری</t>
  </si>
  <si>
    <t>مدیر عامل</t>
  </si>
  <si>
    <t>رئیس هیأت مدیره</t>
  </si>
  <si>
    <t>نایب رئیس هیأت مدیره</t>
  </si>
  <si>
    <t>عضو هیأت مدیره</t>
  </si>
  <si>
    <t>مدیر عامل و عضو هیئت مدیره</t>
  </si>
  <si>
    <t>فرم شماره (2) اطلاعات عمومی مدیر   صندوق سرمایه گذاری اختصاصی بازارگردانی</t>
  </si>
  <si>
    <t>مشخصات مدیران</t>
  </si>
  <si>
    <t>نام دارنده واحد سرمایه گذاری ممتاز</t>
  </si>
  <si>
    <t>شخصیت دارنده واحد</t>
  </si>
  <si>
    <t>درصد مالکیت از کل واحدهای سرمایه گذاری ممتاز</t>
  </si>
  <si>
    <t xml:space="preserve">سال مالی منتهی به </t>
  </si>
  <si>
    <t>تعداد واحدهای سرمایه گذاری ممتاز</t>
  </si>
  <si>
    <t>اطلاعات عمومی صندوق سرمایه‌گذاری اختصاصی بازارگردانی</t>
  </si>
  <si>
    <t>اطلاعات مربوط به مدیر صندوق سرمایه‌گذاری اختصاصی بازارگردانی</t>
  </si>
  <si>
    <t>اطلاعات مربوط به متولی صندوق سرمایه‌گذاری اختصاصی بازارگردانی</t>
  </si>
  <si>
    <t>اطلاعات مربوط به دارندگان سهام ممتاز صندوق سرمایه‌گذاری اختصاصی بازارگردانی</t>
  </si>
  <si>
    <t>نام و نام خانوادگی نماینده مدیر صندوق</t>
  </si>
  <si>
    <t>نام و نام خانوادگی نماینده  متولی صندوق</t>
  </si>
  <si>
    <t>نام و نام خانوادگی نماینده  حسابرس صندوق</t>
  </si>
  <si>
    <t>تلفن همراه نماینده مدیر صندوق</t>
  </si>
  <si>
    <t>تلفن همراه نماینده متولی صندوق</t>
  </si>
  <si>
    <t>تلفن همراه مدیرعامل</t>
  </si>
  <si>
    <t>نام و نام خانوادگی معامله گر/ معامله گران صندوق</t>
  </si>
  <si>
    <t>نماد شرکت</t>
  </si>
  <si>
    <t>تاریخ مجوز اضافه شدن نماد</t>
  </si>
  <si>
    <t>حداقل سفارش انباشته</t>
  </si>
  <si>
    <t>حداقل حجم معاملات روزانه</t>
  </si>
  <si>
    <t>فرم شماره (5) اطلاعات مربوط به نمادهای موضوع بازار گردانی صندوق سرمایه گذاری اختصاصی بازارگردانی</t>
  </si>
  <si>
    <t>فرم شماره (4) اطلاعات مربوط به ترکیب دارندگان واحدهای سرمایه گذاری ممتاز صندوق سرمایه گذاری اختصاصی بازارگردانی</t>
  </si>
  <si>
    <t>فرم شماره (3) اطلاعات عمومی متولی   صندوق سرمایه گذاری اختصاصی بازارگردانی</t>
  </si>
  <si>
    <t>اطلاعات مربوط به نمادهای موضوع بازارگردانی صندوق سرمایه‌گذاری اختصاصی بازارگردانی</t>
  </si>
  <si>
    <t>دامنه مظنه %</t>
  </si>
  <si>
    <t>اعداد ستون "تعداد واحدهای سرمایه گذاری ممتاز" بصورت خودکار سه رقم، سه رقم جدا می شود.</t>
  </si>
  <si>
    <t>بازار تحت معامله</t>
  </si>
  <si>
    <t>نام شرکت‌های موضوع بازار گردانی</t>
  </si>
  <si>
    <t>نام</t>
  </si>
  <si>
    <t>نام خانوادگی</t>
  </si>
  <si>
    <t>شروع همکاری</t>
  </si>
  <si>
    <t>محل فعالیت</t>
  </si>
  <si>
    <t>تحصیلات</t>
  </si>
  <si>
    <t>سال تولد</t>
  </si>
  <si>
    <t>شماره ملی</t>
  </si>
  <si>
    <t>تلفن همراه</t>
  </si>
  <si>
    <t>مدارک حرفه ای بازار سرمایه</t>
  </si>
  <si>
    <t>شهر محل فعالیت</t>
  </si>
  <si>
    <t>اصول بازار سرمایه</t>
  </si>
  <si>
    <t>تحلیلگری بازار سرمایه</t>
  </si>
  <si>
    <t>معامله گری اوراق تامین مالی</t>
  </si>
  <si>
    <t>معامله گری بورس کالا</t>
  </si>
  <si>
    <t>معامله گری ابزار مشتقه</t>
  </si>
  <si>
    <t>مدیریت نهادهای بازار سرمایه</t>
  </si>
  <si>
    <t>کارشناس عرضه و پذیرش</t>
  </si>
  <si>
    <t>مدیریت سبد اوراق بهادار</t>
  </si>
  <si>
    <t>ارزشیابی اوراق بهادار</t>
  </si>
  <si>
    <t>اراک</t>
  </si>
  <si>
    <t>ارومیه</t>
  </si>
  <si>
    <t>اهواز</t>
  </si>
  <si>
    <t>بابل</t>
  </si>
  <si>
    <t>بندرعباس</t>
  </si>
  <si>
    <t>تبریز</t>
  </si>
  <si>
    <t>رشت</t>
  </si>
  <si>
    <t>ساری</t>
  </si>
  <si>
    <t>شاهرود</t>
  </si>
  <si>
    <t>شیراز</t>
  </si>
  <si>
    <t>کرج</t>
  </si>
  <si>
    <t>کیش</t>
  </si>
  <si>
    <t>گرگان</t>
  </si>
  <si>
    <t>مشهد</t>
  </si>
  <si>
    <t>80 و ماقبل</t>
  </si>
  <si>
    <t>شهر</t>
  </si>
  <si>
    <t>دیپلم</t>
  </si>
  <si>
    <t>زیر دیپلم</t>
  </si>
  <si>
    <t>فرم شماره (6) اطلاعات مربوط به کلیه مدیران و پرسنل صندوق سرمایه گذاری اختصاصی بازارگردانی</t>
  </si>
  <si>
    <t>مدارک</t>
  </si>
  <si>
    <t>اطلاعات مربوط به کلیه مدیران و پرسنل صندوق سرمایهگذاری اختصاصی بازارگردانی</t>
  </si>
  <si>
    <t>88 و ماقبل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</si>
</sst>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\-#####"/>
    <numFmt numFmtId="165" formatCode="0.0%"/>
  </numFmts>
  <fonts count="30"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sz val="14"/>
      <color theme="1"/>
      <name val="B Mitra"/>
      <charset val="178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BNazanin"/>
    </font>
    <font>
      <sz val="12"/>
      <color theme="1"/>
      <name val="B Mitra"/>
      <charset val="178"/>
    </font>
    <font>
      <u/>
      <sz val="11"/>
      <color theme="10"/>
      <name val="Arial"/>
      <family val="2"/>
      <scheme val="minor"/>
    </font>
    <font>
      <b/>
      <sz val="12"/>
      <color theme="1"/>
      <name val="B Mitra"/>
      <charset val="178"/>
    </font>
    <font>
      <sz val="11"/>
      <color theme="0"/>
      <name val="B Mitra"/>
      <charset val="178"/>
    </font>
    <font>
      <sz val="12"/>
      <color theme="0"/>
      <name val="B Yagut"/>
      <charset val="178"/>
    </font>
    <font>
      <b/>
      <sz val="11"/>
      <color theme="0"/>
      <name val="B Mitra"/>
      <charset val="178"/>
    </font>
    <font>
      <sz val="26"/>
      <color theme="1"/>
      <name val="IranNastaliq"/>
      <family val="1"/>
    </font>
    <font>
      <sz val="11"/>
      <color theme="1"/>
      <name val="B Nazanin"/>
      <charset val="178"/>
    </font>
    <font>
      <b/>
      <sz val="11"/>
      <color theme="0"/>
      <name val="B Nazanin"/>
      <charset val="178"/>
    </font>
    <font>
      <sz val="11"/>
      <color theme="0"/>
      <name val="B Nazanin"/>
      <charset val="178"/>
    </font>
    <font>
      <u/>
      <sz val="14"/>
      <color theme="10"/>
      <name val="B Nazanin"/>
      <charset val="178"/>
    </font>
    <font>
      <sz val="18"/>
      <color theme="1"/>
      <name val="IranNastaliq"/>
      <family val="1"/>
    </font>
    <font>
      <sz val="14"/>
      <color theme="1"/>
      <name val="Arial"/>
      <family val="2"/>
      <scheme val="minor"/>
    </font>
    <font>
      <sz val="12"/>
      <color theme="1"/>
      <name val="B Nazanin"/>
      <charset val="178"/>
    </font>
    <font>
      <sz val="24"/>
      <color theme="1"/>
      <name val="IranNastaliq"/>
      <family val="1"/>
    </font>
    <font>
      <sz val="14"/>
      <color theme="0"/>
      <name val="B Mitra"/>
      <charset val="178"/>
    </font>
    <font>
      <sz val="36"/>
      <color theme="1"/>
      <name val="IranNastaliq"/>
      <family val="1"/>
    </font>
    <font>
      <sz val="10"/>
      <color theme="1"/>
      <name val="Calibri"/>
      <family val="2"/>
    </font>
    <font>
      <sz val="16"/>
      <name val="B Mitra"/>
      <charset val="178"/>
    </font>
    <font>
      <sz val="18"/>
      <name val="B Mitra"/>
      <charset val="178"/>
    </font>
    <font>
      <sz val="11"/>
      <name val="B Mitra"/>
      <charset val="178"/>
    </font>
    <font>
      <b/>
      <sz val="11"/>
      <name val="B Mitra"/>
      <charset val="178"/>
    </font>
    <font>
      <sz val="11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557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</cellStyleXfs>
  <cellXfs count="36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readingOrder="2"/>
    </xf>
    <xf numFmtId="0" fontId="1" fillId="0" borderId="25" xfId="0" applyFont="1" applyBorder="1" applyAlignment="1" applyProtection="1">
      <alignment horizontal="center" vertical="center" readingOrder="2"/>
      <protection locked="0"/>
    </xf>
    <xf numFmtId="0" fontId="5" fillId="0" borderId="26" xfId="0" applyFont="1" applyBorder="1" applyAlignment="1" applyProtection="1">
      <alignment horizontal="center" vertical="center" readingOrder="2"/>
      <protection locked="0"/>
    </xf>
    <xf numFmtId="0" fontId="5" fillId="0" borderId="27" xfId="0" applyFont="1" applyBorder="1" applyAlignment="1" applyProtection="1">
      <alignment horizontal="center" vertical="center" readingOrder="2"/>
      <protection locked="0"/>
    </xf>
    <xf numFmtId="0" fontId="3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6" xfId="0" applyNumberFormat="1" applyFont="1" applyBorder="1" applyAlignment="1" applyProtection="1">
      <alignment horizontal="center" vertical="center" readingOrder="2"/>
      <protection locked="0"/>
    </xf>
    <xf numFmtId="0" fontId="1" fillId="2" borderId="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readingOrder="2"/>
    </xf>
    <xf numFmtId="0" fontId="6" fillId="0" borderId="4" xfId="0" applyFont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4" fillId="0" borderId="0" xfId="1"/>
    <xf numFmtId="0" fontId="4" fillId="0" borderId="0" xfId="3"/>
    <xf numFmtId="0" fontId="14" fillId="2" borderId="1" xfId="0" applyFont="1" applyFill="1" applyBorder="1" applyAlignment="1">
      <alignment horizontal="center" vertical="center"/>
    </xf>
    <xf numFmtId="0" fontId="14" fillId="9" borderId="1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10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11" borderId="1" xfId="1" applyFont="1" applyFill="1" applyBorder="1" applyAlignment="1">
      <alignment horizontal="center" vertical="center"/>
    </xf>
    <xf numFmtId="0" fontId="14" fillId="12" borderId="1" xfId="3" applyFont="1" applyFill="1" applyBorder="1" applyAlignment="1">
      <alignment horizontal="center" vertical="center"/>
    </xf>
    <xf numFmtId="0" fontId="14" fillId="13" borderId="1" xfId="0" applyFont="1" applyFill="1" applyBorder="1"/>
    <xf numFmtId="0" fontId="14" fillId="14" borderId="1" xfId="0" applyFont="1" applyFill="1" applyBorder="1"/>
    <xf numFmtId="0" fontId="14" fillId="15" borderId="1" xfId="3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14" fillId="8" borderId="1" xfId="3" applyFont="1" applyFill="1" applyBorder="1" applyAlignment="1">
      <alignment horizontal="center" vertical="center"/>
    </xf>
    <xf numFmtId="0" fontId="14" fillId="9" borderId="1" xfId="3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/>
    </xf>
    <xf numFmtId="0" fontId="14" fillId="10" borderId="1" xfId="3" applyFont="1" applyFill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/>
    </xf>
    <xf numFmtId="0" fontId="14" fillId="11" borderId="1" xfId="3" applyFont="1" applyFill="1" applyBorder="1" applyAlignment="1">
      <alignment horizontal="center" vertical="center"/>
    </xf>
    <xf numFmtId="0" fontId="14" fillId="13" borderId="1" xfId="3" applyFont="1" applyFill="1" applyBorder="1" applyAlignment="1">
      <alignment horizontal="center" vertical="center"/>
    </xf>
    <xf numFmtId="0" fontId="14" fillId="14" borderId="1" xfId="3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8" borderId="1" xfId="1" applyNumberFormat="1" applyFont="1" applyFill="1" applyBorder="1" applyAlignment="1">
      <alignment horizontal="center" vertical="center"/>
    </xf>
    <xf numFmtId="0" fontId="15" fillId="8" borderId="5" xfId="1" applyNumberFormat="1" applyFont="1" applyFill="1" applyBorder="1" applyAlignment="1">
      <alignment horizontal="center" vertical="center"/>
    </xf>
    <xf numFmtId="0" fontId="14" fillId="8" borderId="5" xfId="1" applyNumberFormat="1" applyFont="1" applyFill="1" applyBorder="1" applyAlignment="1">
      <alignment horizontal="center" vertical="center"/>
    </xf>
    <xf numFmtId="0" fontId="4" fillId="5" borderId="0" xfId="3" applyFill="1"/>
    <xf numFmtId="0" fontId="4" fillId="16" borderId="0" xfId="3" applyFill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4" fillId="9" borderId="0" xfId="1" applyFont="1" applyFill="1" applyBorder="1" applyAlignment="1">
      <alignment horizontal="center" vertical="center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2" fillId="18" borderId="32" xfId="0" applyFont="1" applyFill="1" applyBorder="1" applyAlignment="1" applyProtection="1">
      <alignment horizontal="center" vertical="center" readingOrder="2"/>
      <protection hidden="1"/>
    </xf>
    <xf numFmtId="49" fontId="1" fillId="0" borderId="18" xfId="0" applyNumberFormat="1" applyFont="1" applyBorder="1" applyAlignment="1" applyProtection="1">
      <alignment horizontal="center" vertical="center" readingOrder="2"/>
      <protection locked="0"/>
    </xf>
    <xf numFmtId="0" fontId="1" fillId="0" borderId="41" xfId="0" applyFont="1" applyBorder="1" applyAlignment="1" applyProtection="1">
      <alignment horizontal="center" vertical="center" readingOrder="2"/>
      <protection locked="0" hidden="1"/>
    </xf>
    <xf numFmtId="10" fontId="1" fillId="19" borderId="42" xfId="0" applyNumberFormat="1" applyFont="1" applyFill="1" applyBorder="1" applyAlignment="1" applyProtection="1">
      <alignment horizontal="center" vertical="center" readingOrder="2"/>
      <protection hidden="1"/>
    </xf>
    <xf numFmtId="3" fontId="1" fillId="0" borderId="1" xfId="0" applyNumberFormat="1" applyFont="1" applyBorder="1" applyAlignment="1" applyProtection="1">
      <alignment horizontal="center" vertical="center" readingOrder="2"/>
      <protection locked="0"/>
    </xf>
    <xf numFmtId="3" fontId="1" fillId="0" borderId="43" xfId="0" applyNumberFormat="1" applyFont="1" applyBorder="1" applyAlignment="1" applyProtection="1">
      <alignment horizontal="center" vertical="center" readingOrder="2"/>
      <protection locked="0"/>
    </xf>
    <xf numFmtId="0" fontId="12" fillId="18" borderId="33" xfId="0" applyFont="1" applyFill="1" applyBorder="1" applyAlignment="1" applyProtection="1">
      <alignment horizontal="center" vertical="center" readingOrder="2"/>
      <protection hidden="1"/>
    </xf>
    <xf numFmtId="49" fontId="1" fillId="0" borderId="9" xfId="0" applyNumberFormat="1" applyFont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3" fontId="1" fillId="0" borderId="44" xfId="0" applyNumberFormat="1" applyFont="1" applyBorder="1" applyAlignment="1" applyProtection="1">
      <alignment horizontal="center" vertical="center" readingOrder="2"/>
      <protection locked="0"/>
    </xf>
    <xf numFmtId="0" fontId="0" fillId="0" borderId="0" xfId="0" applyProtection="1"/>
    <xf numFmtId="3" fontId="1" fillId="0" borderId="3" xfId="0" applyNumberFormat="1" applyFont="1" applyBorder="1" applyAlignment="1" applyProtection="1">
      <alignment horizontal="center" vertical="center" readingOrder="2"/>
      <protection locked="0"/>
    </xf>
    <xf numFmtId="0" fontId="20" fillId="0" borderId="7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  <protection hidden="1"/>
    </xf>
    <xf numFmtId="49" fontId="1" fillId="0" borderId="38" xfId="0" applyNumberFormat="1" applyFont="1" applyFill="1" applyBorder="1" applyAlignment="1" applyProtection="1">
      <alignment horizontal="center" vertical="center" readingOrder="2"/>
      <protection locked="0"/>
    </xf>
    <xf numFmtId="0" fontId="1" fillId="0" borderId="6" xfId="0" applyFont="1" applyFill="1" applyBorder="1" applyAlignment="1" applyProtection="1">
      <alignment horizontal="center" vertical="center" readingOrder="2"/>
      <protection locked="0" hidden="1"/>
    </xf>
    <xf numFmtId="3" fontId="1" fillId="0" borderId="35" xfId="0" applyNumberFormat="1" applyFont="1" applyBorder="1" applyAlignment="1" applyProtection="1">
      <alignment horizontal="center" vertical="center" readingOrder="2"/>
      <protection locked="0"/>
    </xf>
    <xf numFmtId="0" fontId="10" fillId="18" borderId="36" xfId="0" applyNumberFormat="1" applyFont="1" applyFill="1" applyBorder="1" applyAlignment="1" applyProtection="1">
      <alignment horizontal="center" vertical="center" readingOrder="2"/>
      <protection hidden="1"/>
    </xf>
    <xf numFmtId="10" fontId="12" fillId="18" borderId="36" xfId="0" applyNumberFormat="1" applyFont="1" applyFill="1" applyBorder="1" applyAlignment="1" applyProtection="1">
      <alignment horizontal="center" vertical="center" readingOrder="2"/>
      <protection hidden="1"/>
    </xf>
    <xf numFmtId="3" fontId="12" fillId="18" borderId="30" xfId="0" applyNumberFormat="1" applyFont="1" applyFill="1" applyBorder="1" applyAlignment="1" applyProtection="1">
      <alignment horizontal="center" vertical="center" readingOrder="2"/>
      <protection hidden="1"/>
    </xf>
    <xf numFmtId="49" fontId="12" fillId="18" borderId="30" xfId="0" applyNumberFormat="1" applyFont="1" applyFill="1" applyBorder="1" applyAlignment="1" applyProtection="1">
      <alignment horizontal="center" vertical="center" readingOrder="2"/>
      <protection hidden="1"/>
    </xf>
    <xf numFmtId="0" fontId="0" fillId="7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5" fillId="0" borderId="34" xfId="0" applyFont="1" applyBorder="1" applyAlignment="1" applyProtection="1">
      <alignment horizontal="center" vertical="center" readingOrder="2"/>
      <protection locked="0"/>
    </xf>
    <xf numFmtId="0" fontId="1" fillId="0" borderId="10" xfId="0" applyFont="1" applyBorder="1" applyAlignment="1" applyProtection="1">
      <alignment horizontal="center" vertical="center" readingOrder="2"/>
      <protection locked="0"/>
    </xf>
    <xf numFmtId="0" fontId="1" fillId="0" borderId="12" xfId="0" applyFont="1" applyBorder="1" applyAlignment="1" applyProtection="1">
      <alignment horizontal="center" vertical="center" readingOrder="2"/>
      <protection locked="0"/>
    </xf>
    <xf numFmtId="0" fontId="1" fillId="0" borderId="26" xfId="0" applyFont="1" applyBorder="1" applyAlignment="1" applyProtection="1">
      <alignment horizontal="center" vertical="center" readingOrder="2"/>
      <protection locked="0"/>
    </xf>
    <xf numFmtId="0" fontId="1" fillId="0" borderId="27" xfId="0" applyFont="1" applyBorder="1" applyAlignment="1" applyProtection="1">
      <alignment horizontal="center" vertical="center" readingOrder="2"/>
      <protection locked="0"/>
    </xf>
    <xf numFmtId="14" fontId="1" fillId="0" borderId="25" xfId="0" applyNumberFormat="1" applyFont="1" applyBorder="1" applyAlignment="1" applyProtection="1">
      <alignment horizontal="center" vertical="center" readingOrder="2"/>
      <protection locked="0"/>
    </xf>
    <xf numFmtId="49" fontId="1" fillId="0" borderId="25" xfId="0" applyNumberFormat="1" applyFont="1" applyBorder="1" applyAlignment="1" applyProtection="1">
      <alignment horizontal="center" vertical="center" readingOrder="2"/>
      <protection locked="0"/>
    </xf>
    <xf numFmtId="49" fontId="1" fillId="0" borderId="27" xfId="0" applyNumberFormat="1" applyFont="1" applyBorder="1" applyAlignment="1" applyProtection="1">
      <alignment horizontal="center" vertical="center" wrapText="1" readingOrder="2"/>
      <protection locked="0"/>
    </xf>
    <xf numFmtId="164" fontId="1" fillId="0" borderId="25" xfId="0" applyNumberFormat="1" applyFont="1" applyBorder="1" applyAlignment="1" applyProtection="1">
      <alignment horizontal="center" vertical="center" readingOrder="2"/>
      <protection locked="0"/>
    </xf>
    <xf numFmtId="0" fontId="12" fillId="18" borderId="9" xfId="0" applyFont="1" applyFill="1" applyBorder="1" applyAlignment="1">
      <alignment horizontal="center" vertical="center" wrapText="1" readingOrder="2"/>
    </xf>
    <xf numFmtId="14" fontId="1" fillId="0" borderId="31" xfId="0" applyNumberFormat="1" applyFont="1" applyBorder="1" applyAlignment="1" applyProtection="1">
      <alignment horizontal="center" vertical="center" readingOrder="2"/>
      <protection locked="0"/>
    </xf>
    <xf numFmtId="0" fontId="5" fillId="0" borderId="10" xfId="0" applyFont="1" applyBorder="1" applyAlignment="1" applyProtection="1">
      <alignment horizontal="center" vertical="center" readingOrder="2"/>
      <protection locked="0"/>
    </xf>
    <xf numFmtId="0" fontId="5" fillId="0" borderId="45" xfId="0" applyFont="1" applyBorder="1" applyAlignment="1" applyProtection="1">
      <alignment horizontal="center" vertical="center" readingOrder="2"/>
      <protection locked="0"/>
    </xf>
    <xf numFmtId="0" fontId="5" fillId="0" borderId="44" xfId="0" applyFont="1" applyBorder="1" applyAlignment="1" applyProtection="1">
      <alignment horizontal="center" vertical="center" readingOrder="2"/>
      <protection locked="0"/>
    </xf>
    <xf numFmtId="0" fontId="5" fillId="0" borderId="46" xfId="0" applyFont="1" applyBorder="1" applyAlignment="1" applyProtection="1">
      <alignment horizontal="center" vertical="center" readingOrder="2"/>
      <protection locked="0"/>
    </xf>
    <xf numFmtId="0" fontId="1" fillId="0" borderId="44" xfId="0" applyFont="1" applyBorder="1" applyAlignment="1">
      <alignment horizontal="center" vertical="center"/>
    </xf>
    <xf numFmtId="0" fontId="12" fillId="18" borderId="26" xfId="0" applyFont="1" applyFill="1" applyBorder="1" applyAlignment="1">
      <alignment horizontal="center" vertical="center" readingOrder="2"/>
    </xf>
    <xf numFmtId="0" fontId="12" fillId="18" borderId="3" xfId="0" applyFont="1" applyFill="1" applyBorder="1" applyAlignment="1">
      <alignment horizontal="center" vertical="center" readingOrder="2"/>
    </xf>
    <xf numFmtId="0" fontId="12" fillId="18" borderId="48" xfId="0" applyFont="1" applyFill="1" applyBorder="1" applyAlignment="1">
      <alignment horizontal="center" vertical="center" readingOrder="2"/>
    </xf>
    <xf numFmtId="0" fontId="12" fillId="18" borderId="49" xfId="0" applyFont="1" applyFill="1" applyBorder="1" applyAlignment="1">
      <alignment horizontal="center" vertical="center" readingOrder="2"/>
    </xf>
    <xf numFmtId="49" fontId="1" fillId="0" borderId="50" xfId="0" applyNumberFormat="1" applyFont="1" applyBorder="1" applyAlignment="1" applyProtection="1">
      <alignment horizontal="center" vertical="center"/>
      <protection locked="0"/>
    </xf>
    <xf numFmtId="0" fontId="12" fillId="18" borderId="51" xfId="0" applyFont="1" applyFill="1" applyBorder="1" applyAlignment="1">
      <alignment horizontal="center" vertical="center" readingOrder="2"/>
    </xf>
    <xf numFmtId="49" fontId="22" fillId="18" borderId="25" xfId="0" applyNumberFormat="1" applyFont="1" applyFill="1" applyBorder="1" applyAlignment="1" applyProtection="1">
      <alignment horizontal="center" vertical="center"/>
    </xf>
    <xf numFmtId="49" fontId="22" fillId="18" borderId="26" xfId="0" applyNumberFormat="1" applyFont="1" applyFill="1" applyBorder="1" applyAlignment="1" applyProtection="1">
      <alignment horizontal="center" vertical="center"/>
    </xf>
    <xf numFmtId="49" fontId="22" fillId="18" borderId="27" xfId="0" applyNumberFormat="1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readingOrder="2"/>
      <protection locked="0"/>
    </xf>
    <xf numFmtId="0" fontId="12" fillId="18" borderId="52" xfId="0" applyFont="1" applyFill="1" applyBorder="1" applyAlignment="1">
      <alignment horizontal="center" vertical="center" readingOrder="2"/>
    </xf>
    <xf numFmtId="0" fontId="12" fillId="18" borderId="4" xfId="0" applyFont="1" applyFill="1" applyBorder="1" applyAlignment="1">
      <alignment horizontal="center" vertical="center" readingOrder="2"/>
    </xf>
    <xf numFmtId="0" fontId="12" fillId="18" borderId="35" xfId="0" applyFont="1" applyFill="1" applyBorder="1" applyAlignment="1">
      <alignment horizontal="center" vertical="center" readingOrder="2"/>
    </xf>
    <xf numFmtId="0" fontId="12" fillId="18" borderId="9" xfId="0" applyFont="1" applyFill="1" applyBorder="1" applyAlignment="1">
      <alignment horizontal="center" vertical="center" readingOrder="2"/>
    </xf>
    <xf numFmtId="0" fontId="12" fillId="18" borderId="7" xfId="0" applyFont="1" applyFill="1" applyBorder="1" applyAlignment="1">
      <alignment horizontal="center" vertical="center" readingOrder="2"/>
    </xf>
    <xf numFmtId="0" fontId="12" fillId="18" borderId="45" xfId="0" applyFont="1" applyFill="1" applyBorder="1" applyAlignment="1">
      <alignment horizontal="center" vertical="center" readingOrder="2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18" borderId="38" xfId="0" applyFont="1" applyFill="1" applyBorder="1" applyAlignment="1">
      <alignment horizontal="center" vertical="center" readingOrder="2"/>
    </xf>
    <xf numFmtId="0" fontId="1" fillId="0" borderId="53" xfId="0" applyFont="1" applyBorder="1" applyAlignment="1">
      <alignment horizontal="center" vertical="center"/>
    </xf>
    <xf numFmtId="0" fontId="12" fillId="18" borderId="55" xfId="0" applyFont="1" applyFill="1" applyBorder="1" applyAlignment="1">
      <alignment horizontal="center" vertical="center" readingOrder="2"/>
    </xf>
    <xf numFmtId="0" fontId="1" fillId="0" borderId="56" xfId="0" applyFont="1" applyBorder="1" applyAlignment="1">
      <alignment horizontal="center" vertical="center"/>
    </xf>
    <xf numFmtId="0" fontId="12" fillId="18" borderId="18" xfId="0" applyFont="1" applyFill="1" applyBorder="1" applyAlignment="1">
      <alignment horizontal="center" vertical="center" readingOrder="2"/>
    </xf>
    <xf numFmtId="0" fontId="1" fillId="0" borderId="6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readingOrder="2"/>
      <protection locked="0"/>
    </xf>
    <xf numFmtId="49" fontId="1" fillId="0" borderId="1" xfId="0" applyNumberFormat="1" applyFont="1" applyBorder="1" applyAlignment="1" applyProtection="1">
      <alignment horizontal="center" vertical="center" wrapText="1" readingOrder="2"/>
      <protection locked="0"/>
    </xf>
    <xf numFmtId="164" fontId="1" fillId="0" borderId="1" xfId="0" applyNumberFormat="1" applyFont="1" applyBorder="1" applyAlignment="1" applyProtection="1">
      <alignment horizontal="center" vertical="center" readingOrder="2"/>
      <protection locked="0"/>
    </xf>
    <xf numFmtId="49" fontId="1" fillId="0" borderId="1" xfId="0" applyNumberFormat="1" applyFont="1" applyBorder="1" applyAlignment="1" applyProtection="1">
      <alignment horizontal="center" vertical="center" readingOrder="2"/>
      <protection locked="0"/>
    </xf>
    <xf numFmtId="0" fontId="5" fillId="0" borderId="1" xfId="0" applyFont="1" applyBorder="1" applyAlignment="1" applyProtection="1">
      <alignment horizontal="center" vertical="center" readingOrder="2"/>
      <protection locked="0"/>
    </xf>
    <xf numFmtId="0" fontId="1" fillId="0" borderId="63" xfId="0" applyFont="1" applyBorder="1" applyAlignment="1" applyProtection="1">
      <alignment horizontal="center" vertical="center" readingOrder="2"/>
      <protection locked="0"/>
    </xf>
    <xf numFmtId="0" fontId="5" fillId="0" borderId="64" xfId="0" applyFont="1" applyBorder="1" applyAlignment="1" applyProtection="1">
      <alignment horizontal="center" vertical="center" readingOrder="2"/>
      <protection locked="0"/>
    </xf>
    <xf numFmtId="14" fontId="1" fillId="0" borderId="59" xfId="0" applyNumberFormat="1" applyFont="1" applyBorder="1" applyAlignment="1" applyProtection="1">
      <alignment horizontal="center" vertical="center" readingOrder="2"/>
      <protection locked="0"/>
    </xf>
    <xf numFmtId="0" fontId="12" fillId="18" borderId="65" xfId="0" applyFont="1" applyFill="1" applyBorder="1" applyAlignment="1">
      <alignment horizontal="center" vertical="center" readingOrder="2"/>
    </xf>
    <xf numFmtId="0" fontId="1" fillId="0" borderId="57" xfId="0" applyFont="1" applyBorder="1" applyAlignment="1" applyProtection="1">
      <alignment horizontal="center" vertical="center" readingOrder="2"/>
      <protection locked="0"/>
    </xf>
    <xf numFmtId="14" fontId="1" fillId="0" borderId="62" xfId="0" applyNumberFormat="1" applyFont="1" applyBorder="1" applyAlignment="1" applyProtection="1">
      <alignment horizontal="center" vertical="center" readingOrder="2"/>
      <protection locked="0"/>
    </xf>
    <xf numFmtId="0" fontId="12" fillId="18" borderId="41" xfId="0" applyFont="1" applyFill="1" applyBorder="1" applyAlignment="1">
      <alignment horizontal="center" vertical="center" readingOrder="2"/>
    </xf>
    <xf numFmtId="0" fontId="12" fillId="18" borderId="58" xfId="0" applyFont="1" applyFill="1" applyBorder="1" applyAlignment="1">
      <alignment horizontal="center" vertical="center" wrapText="1" readingOrder="2"/>
    </xf>
    <xf numFmtId="0" fontId="5" fillId="0" borderId="59" xfId="0" applyFont="1" applyBorder="1" applyAlignment="1" applyProtection="1">
      <alignment horizontal="center" vertical="center" readingOrder="2"/>
      <protection locked="0"/>
    </xf>
    <xf numFmtId="0" fontId="12" fillId="18" borderId="60" xfId="0" applyFont="1" applyFill="1" applyBorder="1" applyAlignment="1">
      <alignment horizontal="center" vertical="center" wrapText="1" readingOrder="2"/>
    </xf>
    <xf numFmtId="49" fontId="1" fillId="0" borderId="61" xfId="0" applyNumberFormat="1" applyFont="1" applyBorder="1" applyAlignment="1" applyProtection="1">
      <alignment horizontal="center" vertical="center"/>
      <protection locked="0"/>
    </xf>
    <xf numFmtId="14" fontId="1" fillId="0" borderId="72" xfId="0" applyNumberFormat="1" applyFont="1" applyBorder="1" applyAlignment="1" applyProtection="1">
      <alignment horizontal="center" vertical="center" readingOrder="2"/>
      <protection locked="0"/>
    </xf>
    <xf numFmtId="0" fontId="12" fillId="18" borderId="34" xfId="0" applyFont="1" applyFill="1" applyBorder="1" applyAlignment="1">
      <alignment horizontal="center" vertical="center" readingOrder="2"/>
    </xf>
    <xf numFmtId="0" fontId="1" fillId="0" borderId="3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readingOrder="2"/>
      <protection locked="0"/>
    </xf>
    <xf numFmtId="49" fontId="10" fillId="18" borderId="9" xfId="0" applyNumberFormat="1" applyFont="1" applyFill="1" applyBorder="1" applyAlignment="1" applyProtection="1">
      <alignment horizontal="center" vertical="center"/>
    </xf>
    <xf numFmtId="49" fontId="10" fillId="18" borderId="58" xfId="0" applyNumberFormat="1" applyFont="1" applyFill="1" applyBorder="1" applyAlignment="1" applyProtection="1">
      <alignment horizontal="center" vertical="center"/>
    </xf>
    <xf numFmtId="49" fontId="10" fillId="18" borderId="60" xfId="0" applyNumberFormat="1" applyFont="1" applyFill="1" applyBorder="1" applyAlignment="1" applyProtection="1">
      <alignment horizontal="center" vertical="center"/>
    </xf>
    <xf numFmtId="164" fontId="1" fillId="0" borderId="55" xfId="0" applyNumberFormat="1" applyFont="1" applyBorder="1" applyAlignment="1" applyProtection="1">
      <alignment horizontal="center" vertical="center" readingOrder="2"/>
      <protection locked="0"/>
    </xf>
    <xf numFmtId="0" fontId="5" fillId="0" borderId="57" xfId="0" applyFont="1" applyBorder="1" applyAlignment="1" applyProtection="1">
      <alignment horizontal="center" vertical="center" readingOrder="2"/>
      <protection locked="0"/>
    </xf>
    <xf numFmtId="49" fontId="1" fillId="0" borderId="55" xfId="0" applyNumberFormat="1" applyFont="1" applyBorder="1" applyAlignment="1" applyProtection="1">
      <alignment horizontal="center" vertical="center" readingOrder="2"/>
      <protection locked="0"/>
    </xf>
    <xf numFmtId="49" fontId="1" fillId="0" borderId="57" xfId="0" applyNumberFormat="1" applyFont="1" applyBorder="1" applyAlignment="1" applyProtection="1">
      <alignment horizontal="center" vertical="center" wrapText="1" readingOrder="2"/>
      <protection locked="0"/>
    </xf>
    <xf numFmtId="49" fontId="1" fillId="0" borderId="55" xfId="0" applyNumberFormat="1" applyFont="1" applyBorder="1" applyAlignment="1" applyProtection="1">
      <alignment horizontal="center" vertical="center"/>
      <protection locked="0"/>
    </xf>
    <xf numFmtId="49" fontId="1" fillId="0" borderId="57" xfId="0" applyNumberFormat="1" applyFont="1" applyBorder="1" applyAlignment="1" applyProtection="1">
      <alignment horizontal="center" vertical="center"/>
      <protection locked="0"/>
    </xf>
    <xf numFmtId="0" fontId="12" fillId="18" borderId="78" xfId="0" applyFont="1" applyFill="1" applyBorder="1" applyAlignment="1">
      <alignment horizontal="center" vertical="center" readingOrder="2"/>
    </xf>
    <xf numFmtId="14" fontId="1" fillId="0" borderId="55" xfId="0" applyNumberFormat="1" applyFont="1" applyBorder="1" applyAlignment="1" applyProtection="1">
      <alignment horizontal="center" vertical="center" readingOrder="2"/>
      <protection locked="0"/>
    </xf>
    <xf numFmtId="0" fontId="12" fillId="18" borderId="79" xfId="0" applyFont="1" applyFill="1" applyBorder="1" applyAlignment="1">
      <alignment horizontal="center" vertical="center" readingOrder="2"/>
    </xf>
    <xf numFmtId="0" fontId="1" fillId="0" borderId="55" xfId="0" applyFont="1" applyBorder="1" applyAlignment="1" applyProtection="1">
      <alignment horizontal="center" vertical="center" readingOrder="2"/>
      <protection locked="0"/>
    </xf>
    <xf numFmtId="0" fontId="12" fillId="18" borderId="80" xfId="0" applyFont="1" applyFill="1" applyBorder="1" applyAlignment="1">
      <alignment horizontal="center" vertical="center" readingOrder="2"/>
    </xf>
    <xf numFmtId="0" fontId="5" fillId="0" borderId="61" xfId="0" applyFont="1" applyBorder="1" applyAlignment="1" applyProtection="1">
      <alignment horizontal="center" vertical="center" readingOrder="2"/>
      <protection locked="0"/>
    </xf>
    <xf numFmtId="0" fontId="12" fillId="0" borderId="1" xfId="0" applyFont="1" applyFill="1" applyBorder="1" applyAlignment="1" applyProtection="1">
      <alignment horizontal="center" vertical="center" readingOrder="2"/>
      <protection hidden="1"/>
    </xf>
    <xf numFmtId="49" fontId="12" fillId="0" borderId="1" xfId="0" applyNumberFormat="1" applyFont="1" applyFill="1" applyBorder="1" applyAlignment="1" applyProtection="1">
      <alignment horizontal="center" vertical="center" readingOrder="2"/>
      <protection hidden="1"/>
    </xf>
    <xf numFmtId="10" fontId="12" fillId="0" borderId="1" xfId="0" applyNumberFormat="1" applyFont="1" applyFill="1" applyBorder="1" applyAlignment="1" applyProtection="1">
      <alignment horizontal="center" vertical="center" readingOrder="2"/>
      <protection hidden="1"/>
    </xf>
    <xf numFmtId="3" fontId="12" fillId="0" borderId="1" xfId="0" applyNumberFormat="1" applyFont="1" applyFill="1" applyBorder="1" applyAlignment="1" applyProtection="1">
      <alignment horizontal="center" vertical="center" readingOrder="2"/>
      <protection hidden="1"/>
    </xf>
    <xf numFmtId="0" fontId="12" fillId="18" borderId="9" xfId="0" applyFont="1" applyFill="1" applyBorder="1" applyAlignment="1" applyProtection="1">
      <alignment horizontal="center" vertical="center" readingOrder="2"/>
      <protection hidden="1"/>
    </xf>
    <xf numFmtId="3" fontId="12" fillId="0" borderId="10" xfId="0" applyNumberFormat="1" applyFont="1" applyFill="1" applyBorder="1" applyAlignment="1" applyProtection="1">
      <alignment horizontal="center" vertical="center" readingOrder="2"/>
      <protection hidden="1"/>
    </xf>
    <xf numFmtId="0" fontId="12" fillId="18" borderId="11" xfId="0" applyFont="1" applyFill="1" applyBorder="1" applyAlignment="1" applyProtection="1">
      <alignment horizontal="center" vertical="center" readingOrder="2"/>
      <protection hidden="1"/>
    </xf>
    <xf numFmtId="0" fontId="12" fillId="18" borderId="18" xfId="0" applyFont="1" applyFill="1" applyBorder="1" applyAlignment="1" applyProtection="1">
      <alignment horizontal="center" vertical="center" readingOrder="2"/>
      <protection hidden="1"/>
    </xf>
    <xf numFmtId="49" fontId="12" fillId="0" borderId="42" xfId="0" applyNumberFormat="1" applyFont="1" applyFill="1" applyBorder="1" applyAlignment="1" applyProtection="1">
      <alignment horizontal="center" vertical="center" readingOrder="2"/>
      <protection hidden="1"/>
    </xf>
    <xf numFmtId="0" fontId="12" fillId="0" borderId="42" xfId="0" applyFont="1" applyFill="1" applyBorder="1" applyAlignment="1" applyProtection="1">
      <alignment horizontal="center" vertical="center" readingOrder="2"/>
      <protection hidden="1"/>
    </xf>
    <xf numFmtId="10" fontId="12" fillId="0" borderId="42" xfId="0" applyNumberFormat="1" applyFont="1" applyFill="1" applyBorder="1" applyAlignment="1" applyProtection="1">
      <alignment horizontal="center" vertical="center" readingOrder="2"/>
      <protection hidden="1"/>
    </xf>
    <xf numFmtId="3" fontId="12" fillId="0" borderId="42" xfId="0" applyNumberFormat="1" applyFont="1" applyFill="1" applyBorder="1" applyAlignment="1" applyProtection="1">
      <alignment horizontal="center" vertical="center" readingOrder="2"/>
      <protection hidden="1"/>
    </xf>
    <xf numFmtId="3" fontId="12" fillId="0" borderId="62" xfId="0" applyNumberFormat="1" applyFont="1" applyFill="1" applyBorder="1" applyAlignment="1" applyProtection="1">
      <alignment horizontal="center" vertical="center" readingOrder="2"/>
      <protection hidden="1"/>
    </xf>
    <xf numFmtId="0" fontId="12" fillId="18" borderId="19" xfId="0" applyFont="1" applyFill="1" applyBorder="1" applyAlignment="1" applyProtection="1">
      <alignment horizontal="center" vertical="center" readingOrder="2"/>
      <protection hidden="1"/>
    </xf>
    <xf numFmtId="49" fontId="12" fillId="18" borderId="20" xfId="0" applyNumberFormat="1" applyFont="1" applyFill="1" applyBorder="1" applyAlignment="1" applyProtection="1">
      <alignment horizontal="center" vertical="center" readingOrder="2"/>
      <protection hidden="1"/>
    </xf>
    <xf numFmtId="0" fontId="12" fillId="18" borderId="20" xfId="0" applyFont="1" applyFill="1" applyBorder="1" applyAlignment="1" applyProtection="1">
      <alignment horizontal="center" vertical="center" readingOrder="2"/>
      <protection hidden="1"/>
    </xf>
    <xf numFmtId="10" fontId="12" fillId="18" borderId="20" xfId="0" applyNumberFormat="1" applyFont="1" applyFill="1" applyBorder="1" applyAlignment="1" applyProtection="1">
      <alignment horizontal="center" vertical="center" readingOrder="2"/>
      <protection hidden="1"/>
    </xf>
    <xf numFmtId="3" fontId="12" fillId="18" borderId="20" xfId="0" applyNumberFormat="1" applyFont="1" applyFill="1" applyBorder="1" applyAlignment="1" applyProtection="1">
      <alignment horizontal="center" vertical="center" readingOrder="2"/>
      <protection hidden="1"/>
    </xf>
    <xf numFmtId="0" fontId="12" fillId="18" borderId="21" xfId="0" applyFont="1" applyFill="1" applyBorder="1" applyAlignment="1" applyProtection="1">
      <alignment horizontal="center" vertical="center" readingOrder="2"/>
      <protection hidden="1"/>
    </xf>
    <xf numFmtId="0" fontId="12" fillId="18" borderId="28" xfId="0" applyFont="1" applyFill="1" applyBorder="1" applyAlignment="1" applyProtection="1">
      <alignment horizontal="center" vertical="center" readingOrder="2"/>
      <protection hidden="1"/>
    </xf>
    <xf numFmtId="3" fontId="12" fillId="18" borderId="88" xfId="0" applyNumberFormat="1" applyFont="1" applyFill="1" applyBorder="1" applyAlignment="1" applyProtection="1">
      <alignment horizontal="center" vertical="center" readingOrder="2"/>
      <protection hidden="1"/>
    </xf>
    <xf numFmtId="165" fontId="12" fillId="0" borderId="89" xfId="0" applyNumberFormat="1" applyFont="1" applyFill="1" applyBorder="1" applyAlignment="1" applyProtection="1">
      <alignment horizontal="center" vertical="center" readingOrder="2"/>
      <protection hidden="1"/>
    </xf>
    <xf numFmtId="165" fontId="12" fillId="0" borderId="2" xfId="0" applyNumberFormat="1" applyFont="1" applyFill="1" applyBorder="1" applyAlignment="1" applyProtection="1">
      <alignment horizontal="center" vertical="center" readingOrder="2"/>
      <protection hidden="1"/>
    </xf>
    <xf numFmtId="3" fontId="1" fillId="0" borderId="42" xfId="0" applyNumberFormat="1" applyFont="1" applyBorder="1" applyAlignment="1" applyProtection="1">
      <alignment horizontal="center" vertical="center" readingOrder="2"/>
      <protection locked="0"/>
    </xf>
    <xf numFmtId="49" fontId="12" fillId="18" borderId="88" xfId="0" applyNumberFormat="1" applyFont="1" applyFill="1" applyBorder="1" applyAlignment="1" applyProtection="1">
      <alignment horizontal="center" vertical="center" readingOrder="2"/>
      <protection hidden="1"/>
    </xf>
    <xf numFmtId="0" fontId="12" fillId="18" borderId="88" xfId="0" applyFont="1" applyFill="1" applyBorder="1" applyAlignment="1" applyProtection="1">
      <alignment horizontal="center" vertical="center" readingOrder="2"/>
      <protection hidden="1"/>
    </xf>
    <xf numFmtId="10" fontId="12" fillId="18" borderId="88" xfId="0" applyNumberFormat="1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10" fillId="21" borderId="0" xfId="0" applyFont="1" applyFill="1" applyBorder="1" applyAlignment="1" applyProtection="1">
      <alignment horizontal="center" vertical="center" textRotation="90" wrapText="1" readingOrder="2"/>
    </xf>
    <xf numFmtId="0" fontId="25" fillId="22" borderId="94" xfId="0" applyFont="1" applyFill="1" applyBorder="1" applyAlignment="1" applyProtection="1">
      <alignment horizontal="center" vertical="center" wrapText="1"/>
    </xf>
    <xf numFmtId="0" fontId="25" fillId="22" borderId="5" xfId="0" applyFont="1" applyFill="1" applyBorder="1" applyAlignment="1" applyProtection="1">
      <alignment horizontal="center" vertical="center"/>
    </xf>
    <xf numFmtId="0" fontId="26" fillId="22" borderId="5" xfId="0" applyFont="1" applyFill="1" applyBorder="1" applyAlignment="1" applyProtection="1">
      <alignment horizontal="center" vertical="center"/>
    </xf>
    <xf numFmtId="0" fontId="9" fillId="9" borderId="97" xfId="0" applyFont="1" applyFill="1" applyBorder="1" applyAlignment="1">
      <alignment horizontal="center" vertical="center" wrapText="1"/>
    </xf>
    <xf numFmtId="0" fontId="9" fillId="9" borderId="98" xfId="0" applyFont="1" applyFill="1" applyBorder="1" applyAlignment="1">
      <alignment horizontal="center" vertical="center" wrapText="1"/>
    </xf>
    <xf numFmtId="0" fontId="11" fillId="18" borderId="99" xfId="2" applyFont="1" applyFill="1" applyBorder="1" applyAlignment="1" applyProtection="1">
      <alignment horizontal="center" vertical="center"/>
    </xf>
    <xf numFmtId="0" fontId="17" fillId="0" borderId="100" xfId="2" applyFont="1" applyBorder="1" applyAlignment="1" applyProtection="1">
      <alignment horizontal="right" vertical="center"/>
      <protection locked="0"/>
    </xf>
    <xf numFmtId="0" fontId="17" fillId="0" borderId="100" xfId="2" applyFont="1" applyFill="1" applyBorder="1" applyAlignment="1" applyProtection="1">
      <alignment horizontal="right" vertical="center"/>
      <protection locked="0"/>
    </xf>
    <xf numFmtId="0" fontId="11" fillId="18" borderId="101" xfId="2" applyFont="1" applyFill="1" applyBorder="1" applyAlignment="1" applyProtection="1">
      <alignment horizontal="center" vertical="center"/>
    </xf>
    <xf numFmtId="0" fontId="1" fillId="2" borderId="102" xfId="0" applyFont="1" applyFill="1" applyBorder="1" applyAlignment="1">
      <alignment horizontal="center" vertical="center"/>
    </xf>
    <xf numFmtId="0" fontId="1" fillId="0" borderId="103" xfId="0" applyFont="1" applyFill="1" applyBorder="1" applyAlignment="1">
      <alignment horizontal="center" vertical="center"/>
    </xf>
    <xf numFmtId="0" fontId="25" fillId="22" borderId="5" xfId="0" applyFont="1" applyFill="1" applyBorder="1" applyAlignment="1" applyProtection="1">
      <alignment horizontal="center" vertical="center" readingOrder="2"/>
    </xf>
    <xf numFmtId="0" fontId="25" fillId="22" borderId="5" xfId="0" applyFont="1" applyFill="1" applyBorder="1" applyAlignment="1" applyProtection="1">
      <alignment horizontal="center" vertical="center" wrapText="1"/>
    </xf>
    <xf numFmtId="0" fontId="27" fillId="22" borderId="5" xfId="0" applyFont="1" applyFill="1" applyBorder="1" applyAlignment="1" applyProtection="1">
      <alignment horizontal="center" vertical="center" textRotation="90" wrapText="1" readingOrder="2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49" fontId="1" fillId="0" borderId="63" xfId="0" applyNumberFormat="1" applyFont="1" applyBorder="1" applyAlignment="1" applyProtection="1">
      <alignment horizontal="center" vertical="center"/>
      <protection locked="0"/>
    </xf>
    <xf numFmtId="0" fontId="7" fillId="0" borderId="63" xfId="0" applyNumberFormat="1" applyFont="1" applyBorder="1" applyAlignment="1" applyProtection="1">
      <alignment horizontal="center" vertical="center"/>
      <protection locked="0"/>
    </xf>
    <xf numFmtId="49" fontId="7" fillId="0" borderId="63" xfId="0" applyNumberFormat="1" applyFont="1" applyBorder="1" applyAlignment="1" applyProtection="1">
      <alignment horizontal="center" vertical="center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0" fontId="1" fillId="0" borderId="105" xfId="0" applyFont="1" applyBorder="1" applyAlignment="1" applyProtection="1">
      <alignment horizontal="center" vertical="center"/>
      <protection locked="0"/>
    </xf>
    <xf numFmtId="0" fontId="1" fillId="0" borderId="106" xfId="0" applyFont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7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Protection="1">
      <protection locked="0"/>
    </xf>
    <xf numFmtId="0" fontId="1" fillId="0" borderId="108" xfId="0" applyFont="1" applyBorder="1" applyAlignment="1" applyProtection="1">
      <alignment horizontal="center" vertical="center"/>
      <protection locked="0"/>
    </xf>
    <xf numFmtId="0" fontId="1" fillId="0" borderId="64" xfId="0" applyFont="1" applyBorder="1" applyAlignment="1" applyProtection="1">
      <alignment horizontal="center" vertical="center"/>
      <protection locked="0"/>
    </xf>
    <xf numFmtId="49" fontId="1" fillId="0" borderId="64" xfId="0" applyNumberFormat="1" applyFont="1" applyBorder="1" applyAlignment="1" applyProtection="1">
      <alignment horizontal="center" vertical="center"/>
      <protection locked="0"/>
    </xf>
    <xf numFmtId="0" fontId="7" fillId="0" borderId="64" xfId="0" applyNumberFormat="1" applyFont="1" applyBorder="1" applyAlignment="1" applyProtection="1">
      <alignment horizontal="center" vertical="center"/>
      <protection locked="0"/>
    </xf>
    <xf numFmtId="49" fontId="7" fillId="0" borderId="64" xfId="0" applyNumberFormat="1" applyFont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0" fontId="1" fillId="0" borderId="109" xfId="0" applyFont="1" applyBorder="1" applyAlignment="1" applyProtection="1">
      <alignment horizontal="center" vertical="center"/>
      <protection locked="0"/>
    </xf>
    <xf numFmtId="0" fontId="27" fillId="22" borderId="118" xfId="0" applyFont="1" applyFill="1" applyBorder="1" applyAlignment="1" applyProtection="1">
      <alignment horizontal="center" vertical="center" textRotation="90" wrapText="1" readingOrder="2"/>
    </xf>
    <xf numFmtId="0" fontId="12" fillId="18" borderId="119" xfId="0" applyFont="1" applyFill="1" applyBorder="1" applyAlignment="1" applyProtection="1">
      <alignment horizontal="center" vertical="center" readingOrder="2"/>
      <protection hidden="1"/>
    </xf>
    <xf numFmtId="0" fontId="12" fillId="18" borderId="120" xfId="0" applyFont="1" applyFill="1" applyBorder="1" applyAlignment="1" applyProtection="1">
      <alignment horizontal="center" vertical="center" readingOrder="2"/>
      <protection hidden="1"/>
    </xf>
    <xf numFmtId="0" fontId="12" fillId="18" borderId="121" xfId="0" applyFont="1" applyFill="1" applyBorder="1" applyAlignment="1" applyProtection="1">
      <alignment horizontal="center" vertical="center" readingOrder="2"/>
      <protection hidden="1"/>
    </xf>
    <xf numFmtId="49" fontId="28" fillId="0" borderId="1" xfId="0" applyNumberFormat="1" applyFont="1" applyFill="1" applyBorder="1" applyAlignment="1" applyProtection="1">
      <alignment horizontal="center" vertical="center" readingOrder="2"/>
      <protection hidden="1"/>
    </xf>
    <xf numFmtId="0" fontId="28" fillId="0" borderId="1" xfId="0" applyFont="1" applyFill="1" applyBorder="1" applyAlignment="1" applyProtection="1">
      <alignment horizontal="center" vertical="center" readingOrder="2"/>
      <protection hidden="1"/>
    </xf>
    <xf numFmtId="10" fontId="28" fillId="0" borderId="1" xfId="0" applyNumberFormat="1" applyFont="1" applyFill="1" applyBorder="1" applyAlignment="1" applyProtection="1">
      <alignment horizontal="center" vertical="center" readingOrder="2"/>
      <protection hidden="1"/>
    </xf>
    <xf numFmtId="3" fontId="28" fillId="0" borderId="1" xfId="0" applyNumberFormat="1" applyFont="1" applyFill="1" applyBorder="1" applyAlignment="1" applyProtection="1">
      <alignment horizontal="center" vertical="center" readingOrder="2"/>
      <protection hidden="1"/>
    </xf>
    <xf numFmtId="165" fontId="28" fillId="0" borderId="2" xfId="0" applyNumberFormat="1" applyFont="1" applyFill="1" applyBorder="1" applyAlignment="1" applyProtection="1">
      <alignment horizontal="center" vertical="center" readingOrder="2"/>
      <protection hidden="1"/>
    </xf>
    <xf numFmtId="3" fontId="28" fillId="0" borderId="10" xfId="0" applyNumberFormat="1" applyFont="1" applyFill="1" applyBorder="1" applyAlignment="1" applyProtection="1">
      <alignment horizontal="center" vertical="center" readingOrder="2"/>
      <protection hidden="1"/>
    </xf>
    <xf numFmtId="0" fontId="29" fillId="0" borderId="1" xfId="1" applyFont="1" applyFill="1" applyBorder="1"/>
    <xf numFmtId="3" fontId="29" fillId="0" borderId="1" xfId="1" applyNumberFormat="1" applyFont="1" applyFill="1" applyBorder="1"/>
    <xf numFmtId="165" fontId="29" fillId="0" borderId="2" xfId="1" applyNumberFormat="1" applyFont="1" applyFill="1" applyBorder="1"/>
    <xf numFmtId="3" fontId="29" fillId="0" borderId="10" xfId="1" applyNumberFormat="1" applyFont="1" applyFill="1" applyBorder="1"/>
    <xf numFmtId="0" fontId="29" fillId="0" borderId="1" xfId="0" applyFont="1" applyBorder="1"/>
    <xf numFmtId="3" fontId="29" fillId="0" borderId="1" xfId="0" applyNumberFormat="1" applyFont="1" applyBorder="1"/>
    <xf numFmtId="165" fontId="29" fillId="0" borderId="2" xfId="0" applyNumberFormat="1" applyFont="1" applyBorder="1"/>
    <xf numFmtId="3" fontId="29" fillId="0" borderId="10" xfId="0" applyNumberFormat="1" applyFont="1" applyBorder="1"/>
    <xf numFmtId="0" fontId="29" fillId="0" borderId="85" xfId="0" applyFont="1" applyBorder="1"/>
    <xf numFmtId="3" fontId="29" fillId="0" borderId="85" xfId="0" applyNumberFormat="1" applyFont="1" applyBorder="1"/>
    <xf numFmtId="165" fontId="29" fillId="0" borderId="14" xfId="0" applyNumberFormat="1" applyFont="1" applyBorder="1"/>
    <xf numFmtId="3" fontId="29" fillId="0" borderId="12" xfId="0" applyNumberFormat="1" applyFont="1" applyBorder="1"/>
    <xf numFmtId="0" fontId="12" fillId="18" borderId="81" xfId="0" applyFont="1" applyFill="1" applyBorder="1" applyAlignment="1">
      <alignment horizontal="center" vertical="center" readingOrder="2"/>
    </xf>
    <xf numFmtId="0" fontId="12" fillId="18" borderId="82" xfId="0" applyFont="1" applyFill="1" applyBorder="1" applyAlignment="1">
      <alignment horizontal="center" vertical="center" readingOrder="2"/>
    </xf>
    <xf numFmtId="0" fontId="12" fillId="18" borderId="83" xfId="0" applyFont="1" applyFill="1" applyBorder="1" applyAlignment="1">
      <alignment horizontal="center" vertical="center" readingOrder="2"/>
    </xf>
    <xf numFmtId="0" fontId="12" fillId="18" borderId="84" xfId="0" applyFont="1" applyFill="1" applyBorder="1" applyAlignment="1">
      <alignment horizontal="center" vertical="center" readingOrder="2"/>
    </xf>
    <xf numFmtId="0" fontId="12" fillId="18" borderId="63" xfId="0" applyFont="1" applyFill="1" applyBorder="1" applyAlignment="1">
      <alignment horizontal="center" vertical="center" wrapText="1" readingOrder="2"/>
    </xf>
    <xf numFmtId="0" fontId="12" fillId="18" borderId="31" xfId="0" applyFont="1" applyFill="1" applyBorder="1" applyAlignment="1">
      <alignment horizontal="center" vertical="center" wrapText="1" readingOrder="2"/>
    </xf>
    <xf numFmtId="0" fontId="12" fillId="18" borderId="26" xfId="0" applyFont="1" applyFill="1" applyBorder="1" applyAlignment="1">
      <alignment horizontal="center" vertical="center" wrapText="1" readingOrder="2"/>
    </xf>
    <xf numFmtId="0" fontId="12" fillId="18" borderId="27" xfId="0" applyFont="1" applyFill="1" applyBorder="1" applyAlignment="1">
      <alignment horizontal="center" vertical="center" wrapText="1" readingOrder="2"/>
    </xf>
    <xf numFmtId="0" fontId="12" fillId="18" borderId="1" xfId="0" applyFont="1" applyFill="1" applyBorder="1" applyAlignment="1">
      <alignment horizontal="center" vertical="center" wrapText="1" readingOrder="2"/>
    </xf>
    <xf numFmtId="0" fontId="12" fillId="18" borderId="25" xfId="0" applyFont="1" applyFill="1" applyBorder="1" applyAlignment="1">
      <alignment horizontal="center" vertical="center" wrapText="1" readingOrder="2"/>
    </xf>
    <xf numFmtId="0" fontId="12" fillId="18" borderId="57" xfId="0" applyFont="1" applyFill="1" applyBorder="1" applyAlignment="1">
      <alignment horizontal="center" vertical="center" wrapText="1" readingOrder="2"/>
    </xf>
    <xf numFmtId="0" fontId="12" fillId="18" borderId="54" xfId="0" applyFont="1" applyFill="1" applyBorder="1" applyAlignment="1">
      <alignment horizontal="center" vertical="center" readingOrder="2"/>
    </xf>
    <xf numFmtId="0" fontId="12" fillId="18" borderId="47" xfId="0" applyFont="1" applyFill="1" applyBorder="1" applyAlignment="1">
      <alignment horizontal="center" vertical="center" readingOrder="2"/>
    </xf>
    <xf numFmtId="0" fontId="12" fillId="18" borderId="37" xfId="0" applyFont="1" applyFill="1" applyBorder="1" applyAlignment="1">
      <alignment horizontal="center" vertical="center" readingOrder="2"/>
    </xf>
    <xf numFmtId="0" fontId="13" fillId="17" borderId="22" xfId="0" applyFont="1" applyFill="1" applyBorder="1" applyAlignment="1">
      <alignment horizontal="center" vertical="center" readingOrder="2"/>
    </xf>
    <xf numFmtId="0" fontId="13" fillId="17" borderId="23" xfId="0" applyFont="1" applyFill="1" applyBorder="1" applyAlignment="1">
      <alignment horizontal="center" vertical="center" readingOrder="2"/>
    </xf>
    <xf numFmtId="0" fontId="13" fillId="17" borderId="24" xfId="0" applyFont="1" applyFill="1" applyBorder="1" applyAlignment="1">
      <alignment horizontal="center" vertical="center" readingOrder="2"/>
    </xf>
    <xf numFmtId="0" fontId="3" fillId="9" borderId="19" xfId="0" applyFont="1" applyFill="1" applyBorder="1" applyAlignment="1">
      <alignment horizontal="center" vertical="center" readingOrder="2"/>
    </xf>
    <xf numFmtId="0" fontId="3" fillId="9" borderId="20" xfId="0" applyFont="1" applyFill="1" applyBorder="1" applyAlignment="1">
      <alignment horizontal="center" vertical="center" readingOrder="2"/>
    </xf>
    <xf numFmtId="0" fontId="3" fillId="9" borderId="21" xfId="0" applyFont="1" applyFill="1" applyBorder="1" applyAlignment="1">
      <alignment horizontal="center" vertical="center" readingOrder="2"/>
    </xf>
    <xf numFmtId="0" fontId="12" fillId="18" borderId="34" xfId="0" applyFont="1" applyFill="1" applyBorder="1" applyAlignment="1">
      <alignment horizontal="center" vertical="center" wrapText="1" readingOrder="2"/>
    </xf>
    <xf numFmtId="0" fontId="12" fillId="18" borderId="64" xfId="0" applyFont="1" applyFill="1" applyBorder="1" applyAlignment="1">
      <alignment horizontal="center" vertical="center" readingOrder="2"/>
    </xf>
    <xf numFmtId="0" fontId="12" fillId="18" borderId="1" xfId="0" applyFont="1" applyFill="1" applyBorder="1" applyAlignment="1">
      <alignment horizontal="center" vertical="center" readingOrder="2"/>
    </xf>
    <xf numFmtId="0" fontId="12" fillId="18" borderId="66" xfId="0" applyFont="1" applyFill="1" applyBorder="1" applyAlignment="1">
      <alignment horizontal="center" vertical="center" readingOrder="2"/>
    </xf>
    <xf numFmtId="0" fontId="12" fillId="18" borderId="40" xfId="0" applyFont="1" applyFill="1" applyBorder="1" applyAlignment="1">
      <alignment horizontal="center" vertical="center" readingOrder="2"/>
    </xf>
    <xf numFmtId="0" fontId="12" fillId="18" borderId="67" xfId="0" applyFont="1" applyFill="1" applyBorder="1" applyAlignment="1">
      <alignment horizontal="center" vertical="center" readingOrder="2"/>
    </xf>
    <xf numFmtId="0" fontId="12" fillId="18" borderId="70" xfId="0" applyFont="1" applyFill="1" applyBorder="1" applyAlignment="1">
      <alignment horizontal="center" vertical="center" readingOrder="2"/>
    </xf>
    <xf numFmtId="0" fontId="12" fillId="18" borderId="71" xfId="0" applyFont="1" applyFill="1" applyBorder="1" applyAlignment="1">
      <alignment horizontal="center" vertical="center" readingOrder="2"/>
    </xf>
    <xf numFmtId="0" fontId="12" fillId="18" borderId="68" xfId="0" applyFont="1" applyFill="1" applyBorder="1" applyAlignment="1">
      <alignment horizontal="center" vertical="center" readingOrder="2"/>
    </xf>
    <xf numFmtId="0" fontId="12" fillId="18" borderId="69" xfId="0" applyFont="1" applyFill="1" applyBorder="1" applyAlignment="1">
      <alignment horizontal="center" vertical="center" readingOrder="2"/>
    </xf>
    <xf numFmtId="0" fontId="12" fillId="18" borderId="60" xfId="0" applyFont="1" applyFill="1" applyBorder="1" applyAlignment="1">
      <alignment horizontal="center" vertical="center" readingOrder="2"/>
    </xf>
    <xf numFmtId="0" fontId="12" fillId="18" borderId="76" xfId="0" applyFont="1" applyFill="1" applyBorder="1" applyAlignment="1">
      <alignment horizontal="center" vertical="center" readingOrder="2"/>
    </xf>
    <xf numFmtId="0" fontId="12" fillId="18" borderId="73" xfId="0" applyFont="1" applyFill="1" applyBorder="1" applyAlignment="1">
      <alignment horizontal="center" vertical="center" readingOrder="2"/>
    </xf>
    <xf numFmtId="0" fontId="12" fillId="18" borderId="0" xfId="0" applyFont="1" applyFill="1" applyBorder="1" applyAlignment="1">
      <alignment horizontal="center" vertical="center" readingOrder="2"/>
    </xf>
    <xf numFmtId="0" fontId="12" fillId="18" borderId="74" xfId="0" applyFont="1" applyFill="1" applyBorder="1" applyAlignment="1">
      <alignment horizontal="center" vertical="center" readingOrder="2"/>
    </xf>
    <xf numFmtId="0" fontId="12" fillId="18" borderId="9" xfId="0" applyFont="1" applyFill="1" applyBorder="1" applyAlignment="1">
      <alignment horizontal="center" vertical="center" readingOrder="2"/>
    </xf>
    <xf numFmtId="0" fontId="12" fillId="18" borderId="2" xfId="0" applyFont="1" applyFill="1" applyBorder="1" applyAlignment="1">
      <alignment horizontal="center" vertical="center" readingOrder="2"/>
    </xf>
    <xf numFmtId="0" fontId="12" fillId="18" borderId="58" xfId="0" applyFont="1" applyFill="1" applyBorder="1" applyAlignment="1">
      <alignment horizontal="center" vertical="center" readingOrder="2"/>
    </xf>
    <xf numFmtId="0" fontId="12" fillId="18" borderId="75" xfId="0" applyFont="1" applyFill="1" applyBorder="1" applyAlignment="1">
      <alignment horizontal="center" vertical="center" readingOrder="2"/>
    </xf>
    <xf numFmtId="0" fontId="21" fillId="17" borderId="22" xfId="0" applyFont="1" applyFill="1" applyBorder="1" applyAlignment="1">
      <alignment horizontal="center" vertical="center" readingOrder="2"/>
    </xf>
    <xf numFmtId="0" fontId="21" fillId="17" borderId="23" xfId="0" applyFont="1" applyFill="1" applyBorder="1" applyAlignment="1">
      <alignment horizontal="center" vertical="center" readingOrder="2"/>
    </xf>
    <xf numFmtId="0" fontId="21" fillId="17" borderId="24" xfId="0" applyFont="1" applyFill="1" applyBorder="1" applyAlignment="1">
      <alignment horizontal="center" vertical="center" readingOrder="2"/>
    </xf>
    <xf numFmtId="0" fontId="3" fillId="9" borderId="22" xfId="0" applyFont="1" applyFill="1" applyBorder="1" applyAlignment="1">
      <alignment horizontal="center" vertical="center" readingOrder="2"/>
    </xf>
    <xf numFmtId="0" fontId="3" fillId="9" borderId="23" xfId="0" applyFont="1" applyFill="1" applyBorder="1" applyAlignment="1">
      <alignment horizontal="center" vertical="center" readingOrder="2"/>
    </xf>
    <xf numFmtId="0" fontId="3" fillId="9" borderId="24" xfId="0" applyFont="1" applyFill="1" applyBorder="1" applyAlignment="1">
      <alignment horizontal="center" vertical="center" readingOrder="2"/>
    </xf>
    <xf numFmtId="0" fontId="12" fillId="18" borderId="55" xfId="0" applyFont="1" applyFill="1" applyBorder="1" applyAlignment="1">
      <alignment horizontal="center" vertical="center" wrapText="1" readingOrder="2"/>
    </xf>
    <xf numFmtId="0" fontId="12" fillId="18" borderId="56" xfId="0" applyFont="1" applyFill="1" applyBorder="1" applyAlignment="1">
      <alignment horizontal="center" vertical="center" readingOrder="2"/>
    </xf>
    <xf numFmtId="0" fontId="12" fillId="18" borderId="77" xfId="0" applyFont="1" applyFill="1" applyBorder="1" applyAlignment="1">
      <alignment horizontal="center" vertical="center" readingOrder="2"/>
    </xf>
    <xf numFmtId="0" fontId="12" fillId="18" borderId="11" xfId="0" applyFont="1" applyFill="1" applyBorder="1" applyAlignment="1">
      <alignment horizontal="center" vertical="center" readingOrder="2"/>
    </xf>
    <xf numFmtId="0" fontId="12" fillId="18" borderId="39" xfId="0" applyFont="1" applyFill="1" applyBorder="1" applyAlignment="1">
      <alignment horizontal="center" vertical="center" readingOrder="2"/>
    </xf>
    <xf numFmtId="0" fontId="12" fillId="18" borderId="36" xfId="0" applyFont="1" applyFill="1" applyBorder="1" applyAlignment="1">
      <alignment horizontal="center" vertical="center" readingOrder="2"/>
    </xf>
    <xf numFmtId="0" fontId="12" fillId="18" borderId="50" xfId="0" applyFont="1" applyFill="1" applyBorder="1" applyAlignment="1">
      <alignment horizontal="center" vertical="center" readingOrder="2"/>
    </xf>
    <xf numFmtId="0" fontId="12" fillId="18" borderId="29" xfId="0" applyFont="1" applyFill="1" applyBorder="1" applyAlignment="1">
      <alignment horizontal="center" vertical="center" readingOrder="2"/>
    </xf>
    <xf numFmtId="0" fontId="12" fillId="18" borderId="46" xfId="0" applyFont="1" applyFill="1" applyBorder="1" applyAlignment="1">
      <alignment horizontal="center" vertical="center" readingOrder="2"/>
    </xf>
    <xf numFmtId="0" fontId="12" fillId="18" borderId="7" xfId="0" applyFont="1" applyFill="1" applyBorder="1" applyAlignment="1">
      <alignment horizontal="center" vertical="center" readingOrder="2"/>
    </xf>
    <xf numFmtId="0" fontId="12" fillId="18" borderId="13" xfId="0" applyFont="1" applyFill="1" applyBorder="1" applyAlignment="1">
      <alignment horizontal="center" vertical="center" readingOrder="2"/>
    </xf>
    <xf numFmtId="0" fontId="12" fillId="18" borderId="14" xfId="0" applyFont="1" applyFill="1" applyBorder="1" applyAlignment="1">
      <alignment horizontal="center" vertical="center" readingOrder="2"/>
    </xf>
    <xf numFmtId="49" fontId="1" fillId="5" borderId="40" xfId="0" applyNumberFormat="1" applyFont="1" applyFill="1" applyBorder="1" applyAlignment="1" applyProtection="1">
      <alignment horizontal="center"/>
      <protection locked="0"/>
    </xf>
    <xf numFmtId="49" fontId="1" fillId="5" borderId="0" xfId="0" applyNumberFormat="1" applyFont="1" applyFill="1" applyBorder="1" applyAlignment="1" applyProtection="1">
      <alignment horizontal="center"/>
      <protection locked="0"/>
    </xf>
    <xf numFmtId="0" fontId="18" fillId="17" borderId="28" xfId="0" applyFont="1" applyFill="1" applyBorder="1" applyAlignment="1" applyProtection="1">
      <alignment horizontal="center" vertical="center" readingOrder="2"/>
      <protection hidden="1"/>
    </xf>
    <xf numFmtId="0" fontId="18" fillId="17" borderId="86" xfId="0" applyFont="1" applyFill="1" applyBorder="1" applyAlignment="1" applyProtection="1">
      <alignment horizontal="center" vertical="center" readingOrder="2"/>
      <protection hidden="1"/>
    </xf>
    <xf numFmtId="0" fontId="18" fillId="17" borderId="87" xfId="0" applyFont="1" applyFill="1" applyBorder="1" applyAlignment="1" applyProtection="1">
      <alignment horizontal="center" vertical="center" readingOrder="2"/>
      <protection hidden="1"/>
    </xf>
    <xf numFmtId="0" fontId="3" fillId="9" borderId="19" xfId="0" applyFont="1" applyFill="1" applyBorder="1" applyAlignment="1" applyProtection="1">
      <alignment horizontal="center" vertical="center" readingOrder="2"/>
      <protection hidden="1"/>
    </xf>
    <xf numFmtId="0" fontId="3" fillId="9" borderId="20" xfId="0" applyFont="1" applyFill="1" applyBorder="1" applyAlignment="1" applyProtection="1">
      <alignment horizontal="center" vertical="center" readingOrder="2"/>
      <protection hidden="1"/>
    </xf>
    <xf numFmtId="0" fontId="3" fillId="9" borderId="21" xfId="0" applyFont="1" applyFill="1" applyBorder="1" applyAlignment="1" applyProtection="1">
      <alignment horizontal="center" vertical="center" readingOrder="2"/>
      <protection hidden="1"/>
    </xf>
    <xf numFmtId="0" fontId="12" fillId="18" borderId="28" xfId="0" applyFont="1" applyFill="1" applyBorder="1" applyAlignment="1" applyProtection="1">
      <alignment horizontal="center" vertical="center" readingOrder="2"/>
      <protection hidden="1"/>
    </xf>
    <xf numFmtId="0" fontId="12" fillId="18" borderId="17" xfId="0" applyFont="1" applyFill="1" applyBorder="1" applyAlignment="1" applyProtection="1">
      <alignment horizontal="center" vertical="center" readingOrder="2"/>
      <protection hidden="1"/>
    </xf>
    <xf numFmtId="49" fontId="7" fillId="5" borderId="15" xfId="0" applyNumberFormat="1" applyFont="1" applyFill="1" applyBorder="1" applyAlignment="1" applyProtection="1">
      <alignment horizontal="center"/>
      <protection locked="0"/>
    </xf>
    <xf numFmtId="49" fontId="7" fillId="5" borderId="16" xfId="0" applyNumberFormat="1" applyFont="1" applyFill="1" applyBorder="1" applyAlignment="1" applyProtection="1">
      <alignment horizontal="center"/>
      <protection locked="0"/>
    </xf>
    <xf numFmtId="49" fontId="7" fillId="5" borderId="40" xfId="0" applyNumberFormat="1" applyFont="1" applyFill="1" applyBorder="1" applyAlignment="1" applyProtection="1">
      <alignment horizontal="center"/>
      <protection locked="0"/>
    </xf>
    <xf numFmtId="49" fontId="7" fillId="5" borderId="0" xfId="0" applyNumberFormat="1" applyFont="1" applyFill="1" applyBorder="1" applyAlignment="1" applyProtection="1">
      <alignment horizontal="center"/>
      <protection locked="0"/>
    </xf>
    <xf numFmtId="0" fontId="18" fillId="17" borderId="40" xfId="0" applyFont="1" applyFill="1" applyBorder="1" applyAlignment="1" applyProtection="1">
      <alignment horizontal="center" vertical="center" readingOrder="2"/>
      <protection hidden="1"/>
    </xf>
    <xf numFmtId="0" fontId="18" fillId="17" borderId="0" xfId="0" applyFont="1" applyFill="1" applyBorder="1" applyAlignment="1" applyProtection="1">
      <alignment horizontal="center" vertical="center" readingOrder="2"/>
      <protection hidden="1"/>
    </xf>
    <xf numFmtId="0" fontId="3" fillId="9" borderId="90" xfId="0" applyFont="1" applyFill="1" applyBorder="1" applyAlignment="1" applyProtection="1">
      <alignment horizontal="center" vertical="center" readingOrder="2"/>
      <protection hidden="1"/>
    </xf>
    <xf numFmtId="0" fontId="3" fillId="9" borderId="91" xfId="0" applyFont="1" applyFill="1" applyBorder="1" applyAlignment="1" applyProtection="1">
      <alignment horizontal="center" vertical="center" readingOrder="2"/>
      <protection hidden="1"/>
    </xf>
    <xf numFmtId="0" fontId="23" fillId="20" borderId="110" xfId="0" applyFont="1" applyFill="1" applyBorder="1" applyAlignment="1">
      <alignment horizontal="center" vertical="center"/>
    </xf>
    <xf numFmtId="0" fontId="23" fillId="20" borderId="111" xfId="0" applyFont="1" applyFill="1" applyBorder="1" applyAlignment="1">
      <alignment horizontal="center" vertical="center"/>
    </xf>
    <xf numFmtId="0" fontId="23" fillId="20" borderId="112" xfId="0" applyFont="1" applyFill="1" applyBorder="1" applyAlignment="1">
      <alignment horizontal="center" vertical="center"/>
    </xf>
    <xf numFmtId="0" fontId="27" fillId="22" borderId="13" xfId="0" applyFont="1" applyFill="1" applyBorder="1" applyAlignment="1" applyProtection="1">
      <alignment horizontal="center" vertical="center"/>
    </xf>
    <xf numFmtId="0" fontId="27" fillId="22" borderId="49" xfId="0" applyFont="1" applyFill="1" applyBorder="1" applyAlignment="1" applyProtection="1">
      <alignment horizontal="center" vertical="center"/>
    </xf>
    <xf numFmtId="0" fontId="27" fillId="22" borderId="116" xfId="0" applyFont="1" applyFill="1" applyBorder="1" applyAlignment="1" applyProtection="1">
      <alignment horizontal="center" vertical="center"/>
    </xf>
    <xf numFmtId="0" fontId="3" fillId="9" borderId="113" xfId="0" applyFont="1" applyFill="1" applyBorder="1" applyAlignment="1" applyProtection="1">
      <alignment horizontal="center" vertical="center" readingOrder="2"/>
      <protection hidden="1"/>
    </xf>
    <xf numFmtId="0" fontId="3" fillId="9" borderId="86" xfId="0" applyFont="1" applyFill="1" applyBorder="1" applyAlignment="1" applyProtection="1">
      <alignment horizontal="center" vertical="center" readingOrder="2"/>
      <protection hidden="1"/>
    </xf>
    <xf numFmtId="0" fontId="3" fillId="9" borderId="114" xfId="0" applyFont="1" applyFill="1" applyBorder="1" applyAlignment="1" applyProtection="1">
      <alignment horizontal="center" vertical="center" readingOrder="2"/>
      <protection hidden="1"/>
    </xf>
    <xf numFmtId="0" fontId="26" fillId="22" borderId="23" xfId="0" applyNumberFormat="1" applyFont="1" applyFill="1" applyBorder="1" applyAlignment="1" applyProtection="1">
      <alignment horizontal="center" vertical="center" wrapText="1"/>
    </xf>
    <xf numFmtId="0" fontId="26" fillId="22" borderId="96" xfId="0" applyNumberFormat="1" applyFont="1" applyFill="1" applyBorder="1" applyAlignment="1" applyProtection="1">
      <alignment horizontal="center" vertical="center" wrapText="1"/>
    </xf>
    <xf numFmtId="49" fontId="26" fillId="22" borderId="23" xfId="0" applyNumberFormat="1" applyFont="1" applyFill="1" applyBorder="1" applyAlignment="1" applyProtection="1">
      <alignment horizontal="center" vertical="center" wrapText="1"/>
    </xf>
    <xf numFmtId="49" fontId="26" fillId="22" borderId="96" xfId="0" applyNumberFormat="1" applyFont="1" applyFill="1" applyBorder="1" applyAlignment="1" applyProtection="1">
      <alignment horizontal="center" vertical="center" wrapText="1"/>
    </xf>
    <xf numFmtId="0" fontId="26" fillId="22" borderId="23" xfId="0" applyFont="1" applyFill="1" applyBorder="1" applyAlignment="1" applyProtection="1">
      <alignment horizontal="center" vertical="center" wrapText="1"/>
    </xf>
    <xf numFmtId="0" fontId="26" fillId="22" borderId="96" xfId="0" applyFont="1" applyFill="1" applyBorder="1" applyAlignment="1" applyProtection="1">
      <alignment horizontal="center" vertical="center" wrapText="1"/>
    </xf>
    <xf numFmtId="0" fontId="12" fillId="18" borderId="115" xfId="0" applyFont="1" applyFill="1" applyBorder="1" applyAlignment="1" applyProtection="1">
      <alignment horizontal="center" vertical="center" readingOrder="2"/>
      <protection hidden="1"/>
    </xf>
    <xf numFmtId="0" fontId="12" fillId="18" borderId="117" xfId="0" applyFont="1" applyFill="1" applyBorder="1" applyAlignment="1" applyProtection="1">
      <alignment horizontal="center" vertical="center" readingOrder="2"/>
      <protection hidden="1"/>
    </xf>
    <xf numFmtId="0" fontId="25" fillId="22" borderId="23" xfId="0" applyFont="1" applyFill="1" applyBorder="1" applyAlignment="1" applyProtection="1">
      <alignment horizontal="center" vertical="center"/>
    </xf>
    <xf numFmtId="0" fontId="25" fillId="22" borderId="96" xfId="0" applyFont="1" applyFill="1" applyBorder="1" applyAlignment="1" applyProtection="1">
      <alignment horizontal="center" vertical="center"/>
    </xf>
    <xf numFmtId="0" fontId="25" fillId="22" borderId="92" xfId="0" applyFont="1" applyFill="1" applyBorder="1" applyAlignment="1" applyProtection="1">
      <alignment horizontal="center" vertical="center"/>
    </xf>
    <xf numFmtId="0" fontId="25" fillId="22" borderId="93" xfId="0" applyFont="1" applyFill="1" applyBorder="1" applyAlignment="1" applyProtection="1">
      <alignment horizontal="center" vertical="center"/>
    </xf>
    <xf numFmtId="0" fontId="25" fillId="22" borderId="94" xfId="0" applyFont="1" applyFill="1" applyBorder="1" applyAlignment="1" applyProtection="1">
      <alignment horizontal="center" vertical="center"/>
    </xf>
    <xf numFmtId="0" fontId="26" fillId="22" borderId="13" xfId="0" applyFont="1" applyFill="1" applyBorder="1" applyAlignment="1" applyProtection="1">
      <alignment horizontal="center" vertical="center"/>
    </xf>
    <xf numFmtId="0" fontId="26" fillId="22" borderId="95" xfId="0" applyFont="1" applyFill="1" applyBorder="1" applyAlignment="1" applyProtection="1">
      <alignment horizontal="center" vertical="center"/>
    </xf>
  </cellXfs>
  <cellStyles count="4">
    <cellStyle name="Hyperlink" xfId="2" builtinId="8"/>
    <cellStyle name="Normal" xfId="0" builtinId="0"/>
    <cellStyle name="Normal 2" xfId="1"/>
    <cellStyle name="Normal 3" xfId="3"/>
  </cellStyles>
  <dxfs count="1"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7D55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Sheet_Navigato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646724</xdr:colOff>
      <xdr:row>0</xdr:row>
      <xdr:rowOff>25400</xdr:rowOff>
    </xdr:from>
    <xdr:to>
      <xdr:col>66</xdr:col>
      <xdr:colOff>434243</xdr:colOff>
      <xdr:row>0</xdr:row>
      <xdr:rowOff>215900</xdr:rowOff>
    </xdr:to>
    <xdr:sp macro="" textlink="">
      <xdr:nvSpPr>
        <xdr:cNvPr id="2" name="HomeBtn">
          <a:hlinkClick xmlns:r="http://schemas.openxmlformats.org/officeDocument/2006/relationships" r:id="rId1" tooltip="Click Here to go Sheet_Navigator Worksheet"/>
        </xdr:cNvPr>
        <xdr:cNvSpPr/>
      </xdr:nvSpPr>
      <xdr:spPr>
        <a:xfrm>
          <a:off x="12792563950" y="25400"/>
          <a:ext cx="571500" cy="190500"/>
        </a:xfrm>
        <a:prstGeom prst="rect">
          <a:avLst/>
        </a:prstGeom>
        <a:solidFill>
          <a:srgbClr val="FF0000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en-US" sz="1100"/>
            <a:t>Home</a:t>
          </a:r>
          <a:endParaRPr lang="fa-IR" sz="1100"/>
        </a:p>
      </xdr:txBody>
    </xdr:sp>
    <xdr:clientData fPrintsWithSheet="0"/>
  </xdr:twoCellAnchor>
  <xdr:twoCellAnchor editAs="oneCell">
    <xdr:from>
      <xdr:col>0</xdr:col>
      <xdr:colOff>33131</xdr:colOff>
      <xdr:row>0</xdr:row>
      <xdr:rowOff>99391</xdr:rowOff>
    </xdr:from>
    <xdr:to>
      <xdr:col>0</xdr:col>
      <xdr:colOff>1604757</xdr:colOff>
      <xdr:row>0</xdr:row>
      <xdr:rowOff>815814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0670238" y="99391"/>
          <a:ext cx="1789044" cy="716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</xdr:colOff>
      <xdr:row>0</xdr:row>
      <xdr:rowOff>63456</xdr:rowOff>
    </xdr:from>
    <xdr:to>
      <xdr:col>0</xdr:col>
      <xdr:colOff>1181100</xdr:colOff>
      <xdr:row>0</xdr:row>
      <xdr:rowOff>544670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614300" y="63456"/>
          <a:ext cx="1147970" cy="4812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1237008</xdr:colOff>
      <xdr:row>1</xdr:row>
      <xdr:rowOff>59219</xdr:rowOff>
    </xdr:from>
    <xdr:to>
      <xdr:col>0</xdr:col>
      <xdr:colOff>1238252</xdr:colOff>
      <xdr:row>1</xdr:row>
      <xdr:rowOff>184288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1894023" y="983144"/>
          <a:ext cx="58394" cy="182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</xdr:colOff>
      <xdr:row>0</xdr:row>
      <xdr:rowOff>63456</xdr:rowOff>
    </xdr:from>
    <xdr:to>
      <xdr:col>0</xdr:col>
      <xdr:colOff>1181100</xdr:colOff>
      <xdr:row>0</xdr:row>
      <xdr:rowOff>544670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614300" y="63456"/>
          <a:ext cx="1147970" cy="4812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1237008</xdr:colOff>
      <xdr:row>1</xdr:row>
      <xdr:rowOff>59219</xdr:rowOff>
    </xdr:from>
    <xdr:to>
      <xdr:col>0</xdr:col>
      <xdr:colOff>1238252</xdr:colOff>
      <xdr:row>1</xdr:row>
      <xdr:rowOff>184288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57148" y="745019"/>
          <a:ext cx="1244" cy="1250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1045679</xdr:colOff>
      <xdr:row>0</xdr:row>
      <xdr:rowOff>409574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120946" y="0"/>
          <a:ext cx="1369529" cy="409574"/>
        </a:xfrm>
        <a:prstGeom prst="rect">
          <a:avLst/>
        </a:prstGeom>
      </xdr:spPr>
    </xdr:pic>
    <xdr:clientData/>
  </xdr:twoCellAnchor>
  <xdr:twoCellAnchor editAs="oneCell">
    <xdr:from>
      <xdr:col>1</xdr:col>
      <xdr:colOff>1391468</xdr:colOff>
      <xdr:row>1</xdr:row>
      <xdr:rowOff>24847</xdr:rowOff>
    </xdr:from>
    <xdr:to>
      <xdr:col>1</xdr:col>
      <xdr:colOff>1393953</xdr:colOff>
      <xdr:row>1</xdr:row>
      <xdr:rowOff>184287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863367" y="901147"/>
          <a:ext cx="207065" cy="207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171450</xdr:rowOff>
    </xdr:from>
    <xdr:to>
      <xdr:col>1</xdr:col>
      <xdr:colOff>1064729</xdr:colOff>
      <xdr:row>0</xdr:row>
      <xdr:rowOff>676274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635296" y="171450"/>
          <a:ext cx="1369529" cy="504824"/>
        </a:xfrm>
        <a:prstGeom prst="rect">
          <a:avLst/>
        </a:prstGeom>
      </xdr:spPr>
    </xdr:pic>
    <xdr:clientData/>
  </xdr:twoCellAnchor>
  <xdr:twoCellAnchor editAs="oneCell">
    <xdr:from>
      <xdr:col>1</xdr:col>
      <xdr:colOff>1391468</xdr:colOff>
      <xdr:row>1</xdr:row>
      <xdr:rowOff>24847</xdr:rowOff>
    </xdr:from>
    <xdr:to>
      <xdr:col>1</xdr:col>
      <xdr:colOff>1393953</xdr:colOff>
      <xdr:row>1</xdr:row>
      <xdr:rowOff>184287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715897" y="539197"/>
          <a:ext cx="2485" cy="159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203163</xdr:colOff>
      <xdr:row>0</xdr:row>
      <xdr:rowOff>1003454</xdr:rowOff>
    </xdr:from>
    <xdr:to>
      <xdr:col>6</xdr:col>
      <xdr:colOff>485774</xdr:colOff>
      <xdr:row>1</xdr:row>
      <xdr:rowOff>257175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3907576" y="1003454"/>
          <a:ext cx="282611" cy="263371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0</xdr:row>
      <xdr:rowOff>0</xdr:rowOff>
    </xdr:from>
    <xdr:to>
      <xdr:col>3</xdr:col>
      <xdr:colOff>66675</xdr:colOff>
      <xdr:row>0</xdr:row>
      <xdr:rowOff>985624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185050" y="0"/>
          <a:ext cx="2162175" cy="985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-Aaza/00-Secure/05-%20&#1601;&#1585;&#1605;%20&#1575;&#1591;&#1604;&#1575;&#1593;&#1575;&#1578;%20&#1575;&#1593;&#1590;&#1575;/8rd%20time/940620%20-&#1601;&#1585;&#1605;%20&#1575;&#1591;&#1604;&#1575;&#1593;&#1575;&#1578;%20&#1575;&#1593;&#1590;&#15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rightToLeft="1" tabSelected="1" zoomScale="130" zoomScaleNormal="130" workbookViewId="0">
      <selection activeCell="B2" sqref="B2"/>
    </sheetView>
  </sheetViews>
  <sheetFormatPr defaultRowHeight="14.25"/>
  <cols>
    <col min="1" max="1" width="12" customWidth="1"/>
    <col min="2" max="2" width="76.25" customWidth="1"/>
  </cols>
  <sheetData>
    <row r="1" spans="1:2" ht="42" customHeight="1" thickTop="1" thickBot="1">
      <c r="A1" s="212" t="s">
        <v>56</v>
      </c>
      <c r="B1" s="213" t="s">
        <v>57</v>
      </c>
    </row>
    <row r="2" spans="1:2" ht="30" customHeight="1" thickBot="1">
      <c r="A2" s="214">
        <v>1</v>
      </c>
      <c r="B2" s="215" t="s">
        <v>259</v>
      </c>
    </row>
    <row r="3" spans="1:2" ht="30" customHeight="1" thickBot="1">
      <c r="A3" s="214">
        <v>2</v>
      </c>
      <c r="B3" s="215" t="s">
        <v>260</v>
      </c>
    </row>
    <row r="4" spans="1:2" ht="30" customHeight="1" thickBot="1">
      <c r="A4" s="214">
        <v>3</v>
      </c>
      <c r="B4" s="216" t="s">
        <v>261</v>
      </c>
    </row>
    <row r="5" spans="1:2" ht="30" customHeight="1" thickBot="1">
      <c r="A5" s="214">
        <v>4</v>
      </c>
      <c r="B5" s="215" t="s">
        <v>262</v>
      </c>
    </row>
    <row r="6" spans="1:2" ht="23.25" thickBot="1">
      <c r="A6" s="214">
        <v>5</v>
      </c>
      <c r="B6" s="215" t="s">
        <v>277</v>
      </c>
    </row>
    <row r="7" spans="1:2" ht="23.25" thickBot="1">
      <c r="A7" s="217">
        <v>6</v>
      </c>
      <c r="B7" s="215" t="s">
        <v>321</v>
      </c>
    </row>
    <row r="8" spans="1:2" ht="15" thickTop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8"/>
  <sheetViews>
    <sheetView showGridLines="0" rightToLeft="1" view="pageBreakPreview" zoomScaleNormal="100" zoomScaleSheetLayoutView="100" workbookViewId="0">
      <selection sqref="A1:C1"/>
    </sheetView>
  </sheetViews>
  <sheetFormatPr defaultColWidth="10.25" defaultRowHeight="17.25"/>
  <cols>
    <col min="1" max="1" width="30.625" style="1" customWidth="1"/>
    <col min="2" max="2" width="35.125" style="1" customWidth="1"/>
    <col min="3" max="3" width="45" style="16" customWidth="1"/>
    <col min="4" max="22" width="5.25" style="1" customWidth="1"/>
    <col min="23" max="16384" width="10.25" style="1"/>
  </cols>
  <sheetData>
    <row r="1" spans="1:3" s="21" customFormat="1" ht="72.75" customHeight="1" thickBot="1">
      <c r="A1" s="277" t="s">
        <v>209</v>
      </c>
      <c r="B1" s="278"/>
      <c r="C1" s="279"/>
    </row>
    <row r="2" spans="1:3" s="21" customFormat="1" ht="22.5" thickBot="1">
      <c r="A2" s="280" t="str">
        <f>"اطلاعات عمومی"&amp;C3</f>
        <v>اطلاعات عمومی صندوق سرمایه گذاری اختصاصی بازارگردانی ...........................</v>
      </c>
      <c r="B2" s="281"/>
      <c r="C2" s="282"/>
    </row>
    <row r="3" spans="1:3" ht="24" customHeight="1">
      <c r="A3" s="272" t="s">
        <v>211</v>
      </c>
      <c r="B3" s="131" t="s">
        <v>2</v>
      </c>
      <c r="C3" s="18" t="s">
        <v>210</v>
      </c>
    </row>
    <row r="4" spans="1:3" ht="24" customHeight="1" thickBot="1">
      <c r="A4" s="283"/>
      <c r="B4" s="128" t="s">
        <v>3</v>
      </c>
      <c r="C4" s="100" t="s">
        <v>213</v>
      </c>
    </row>
    <row r="5" spans="1:3" s="16" customFormat="1" ht="41.25" customHeight="1" thickTop="1">
      <c r="A5" s="286" t="s">
        <v>212</v>
      </c>
      <c r="B5" s="152" t="s">
        <v>214</v>
      </c>
      <c r="C5" s="153"/>
    </row>
    <row r="6" spans="1:3" s="16" customFormat="1" ht="41.25" customHeight="1">
      <c r="A6" s="287"/>
      <c r="B6" s="109" t="s">
        <v>217</v>
      </c>
      <c r="C6" s="111"/>
    </row>
    <row r="7" spans="1:3" s="16" customFormat="1" ht="41.25" customHeight="1" thickBot="1">
      <c r="A7" s="288"/>
      <c r="B7" s="154" t="s">
        <v>218</v>
      </c>
      <c r="C7" s="155"/>
    </row>
    <row r="8" spans="1:3" s="16" customFormat="1" ht="29.25" customHeight="1" thickTop="1" thickBot="1">
      <c r="A8" s="291" t="s">
        <v>241</v>
      </c>
      <c r="B8" s="292"/>
      <c r="C8" s="147" t="s">
        <v>230</v>
      </c>
    </row>
    <row r="9" spans="1:3" s="16" customFormat="1" ht="30.75" customHeight="1" thickBot="1">
      <c r="A9" s="289" t="s">
        <v>219</v>
      </c>
      <c r="B9" s="290"/>
      <c r="C9" s="156" t="s">
        <v>230</v>
      </c>
    </row>
    <row r="10" spans="1:3" ht="27" customHeight="1" thickTop="1">
      <c r="A10" s="268" t="s">
        <v>229</v>
      </c>
      <c r="B10" s="151" t="s">
        <v>221</v>
      </c>
      <c r="C10" s="150" t="s">
        <v>230</v>
      </c>
    </row>
    <row r="11" spans="1:3" s="16" customFormat="1" ht="27" customHeight="1">
      <c r="A11" s="269"/>
      <c r="B11" s="127" t="s">
        <v>231</v>
      </c>
      <c r="C11" s="101"/>
    </row>
    <row r="12" spans="1:3" s="16" customFormat="1" ht="27" customHeight="1" thickBot="1">
      <c r="A12" s="270"/>
      <c r="B12" s="126" t="s">
        <v>232</v>
      </c>
      <c r="C12" s="102"/>
    </row>
    <row r="13" spans="1:3" s="16" customFormat="1" ht="27" customHeight="1">
      <c r="A13" s="272" t="s">
        <v>233</v>
      </c>
      <c r="B13" s="119" t="s">
        <v>221</v>
      </c>
      <c r="C13" s="105" t="s">
        <v>230</v>
      </c>
    </row>
    <row r="14" spans="1:3" s="16" customFormat="1" ht="27" customHeight="1" thickBot="1">
      <c r="A14" s="273"/>
      <c r="B14" s="148" t="s">
        <v>231</v>
      </c>
      <c r="C14" s="149"/>
    </row>
    <row r="15" spans="1:3" s="16" customFormat="1" ht="27" customHeight="1" thickTop="1">
      <c r="A15" s="267" t="s">
        <v>234</v>
      </c>
      <c r="B15" s="267"/>
      <c r="C15" s="145"/>
    </row>
    <row r="16" spans="1:3" s="16" customFormat="1" ht="27" customHeight="1">
      <c r="A16" s="271" t="s">
        <v>235</v>
      </c>
      <c r="B16" s="271"/>
      <c r="C16" s="140"/>
    </row>
    <row r="17" spans="1:5" s="16" customFormat="1" ht="27" customHeight="1">
      <c r="A17" s="271" t="s">
        <v>257</v>
      </c>
      <c r="B17" s="271"/>
      <c r="C17" s="140"/>
    </row>
    <row r="18" spans="1:5" ht="26.25" customHeight="1">
      <c r="A18" s="285" t="s">
        <v>220</v>
      </c>
      <c r="B18" s="285"/>
      <c r="C18" s="141"/>
      <c r="E18" s="9"/>
    </row>
    <row r="19" spans="1:5" ht="27.75" customHeight="1">
      <c r="A19" s="285" t="s">
        <v>215</v>
      </c>
      <c r="B19" s="285"/>
      <c r="C19" s="142"/>
    </row>
    <row r="20" spans="1:5" ht="27.75" customHeight="1">
      <c r="A20" s="285" t="s">
        <v>4</v>
      </c>
      <c r="B20" s="285"/>
      <c r="C20" s="143"/>
    </row>
    <row r="21" spans="1:5" ht="27.75" customHeight="1">
      <c r="A21" s="285" t="s">
        <v>61</v>
      </c>
      <c r="B21" s="285"/>
      <c r="C21" s="144"/>
    </row>
    <row r="22" spans="1:5" ht="31.5" customHeight="1" thickBot="1">
      <c r="A22" s="284" t="s">
        <v>15</v>
      </c>
      <c r="B22" s="284"/>
      <c r="C22" s="146"/>
    </row>
    <row r="23" spans="1:5" ht="30.75" customHeight="1" thickTop="1">
      <c r="A23" s="276" t="s">
        <v>242</v>
      </c>
      <c r="B23" s="138" t="s">
        <v>222</v>
      </c>
      <c r="C23" s="139"/>
    </row>
    <row r="24" spans="1:5" s="16" customFormat="1" ht="30.75" customHeight="1">
      <c r="A24" s="276"/>
      <c r="B24" s="129" t="s">
        <v>263</v>
      </c>
      <c r="C24" s="133"/>
    </row>
    <row r="25" spans="1:5" s="16" customFormat="1" ht="30.75" customHeight="1" thickBot="1">
      <c r="A25" s="276"/>
      <c r="B25" s="134" t="s">
        <v>266</v>
      </c>
      <c r="C25" s="135"/>
    </row>
    <row r="26" spans="1:5" ht="30.75" customHeight="1">
      <c r="A26" s="276"/>
      <c r="B26" s="130" t="s">
        <v>223</v>
      </c>
      <c r="C26" s="132"/>
    </row>
    <row r="27" spans="1:5" s="16" customFormat="1" ht="30.75" customHeight="1">
      <c r="A27" s="276"/>
      <c r="B27" s="129" t="s">
        <v>264</v>
      </c>
      <c r="C27" s="133"/>
    </row>
    <row r="28" spans="1:5" s="16" customFormat="1" ht="30.75" customHeight="1" thickBot="1">
      <c r="A28" s="276"/>
      <c r="B28" s="134" t="s">
        <v>267</v>
      </c>
      <c r="C28" s="135"/>
    </row>
    <row r="29" spans="1:5" ht="30.75" customHeight="1">
      <c r="A29" s="276"/>
      <c r="B29" s="130" t="s">
        <v>216</v>
      </c>
      <c r="C29" s="132"/>
    </row>
    <row r="30" spans="1:5" s="16" customFormat="1" ht="30.75" customHeight="1" thickBot="1">
      <c r="A30" s="276"/>
      <c r="B30" s="129" t="s">
        <v>265</v>
      </c>
      <c r="C30" s="133"/>
    </row>
    <row r="31" spans="1:5" ht="27.75" customHeight="1" thickTop="1">
      <c r="A31" s="274" t="s">
        <v>245</v>
      </c>
      <c r="B31" s="136" t="s">
        <v>246</v>
      </c>
      <c r="C31" s="137"/>
    </row>
    <row r="32" spans="1:5" ht="27.75" customHeight="1">
      <c r="A32" s="275"/>
      <c r="B32" s="116" t="s">
        <v>246</v>
      </c>
      <c r="C32" s="115"/>
    </row>
    <row r="33" spans="1:4" s="16" customFormat="1" ht="27.75" customHeight="1">
      <c r="A33" s="275"/>
      <c r="B33" s="116" t="s">
        <v>246</v>
      </c>
      <c r="C33" s="115"/>
    </row>
    <row r="34" spans="1:4" s="16" customFormat="1" ht="27.75" customHeight="1">
      <c r="A34" s="275"/>
      <c r="B34" s="116" t="s">
        <v>246</v>
      </c>
      <c r="C34" s="115"/>
    </row>
    <row r="35" spans="1:4" ht="27.75" customHeight="1" thickBot="1">
      <c r="A35" s="275"/>
      <c r="B35" s="157" t="s">
        <v>246</v>
      </c>
      <c r="C35" s="158"/>
    </row>
    <row r="36" spans="1:4" ht="27.75" customHeight="1" thickTop="1">
      <c r="A36" s="263" t="s">
        <v>269</v>
      </c>
      <c r="B36" s="264"/>
      <c r="C36" s="159"/>
    </row>
    <row r="37" spans="1:4" ht="27.75" customHeight="1" thickBot="1">
      <c r="A37" s="265"/>
      <c r="B37" s="266"/>
      <c r="C37" s="160"/>
      <c r="D37" s="24"/>
    </row>
    <row r="38" spans="1:4" ht="18" thickTop="1"/>
  </sheetData>
  <sheetProtection selectLockedCells="1"/>
  <mergeCells count="19">
    <mergeCell ref="A1:C1"/>
    <mergeCell ref="A2:C2"/>
    <mergeCell ref="A3:A4"/>
    <mergeCell ref="A22:B22"/>
    <mergeCell ref="A21:B21"/>
    <mergeCell ref="A20:B20"/>
    <mergeCell ref="A19:B19"/>
    <mergeCell ref="A5:A7"/>
    <mergeCell ref="A18:B18"/>
    <mergeCell ref="A9:B9"/>
    <mergeCell ref="A8:B8"/>
    <mergeCell ref="A16:B16"/>
    <mergeCell ref="A36:B37"/>
    <mergeCell ref="A15:B15"/>
    <mergeCell ref="A10:A12"/>
    <mergeCell ref="A17:B17"/>
    <mergeCell ref="A13:A14"/>
    <mergeCell ref="A31:A35"/>
    <mergeCell ref="A23:A30"/>
  </mergeCells>
  <dataValidations disablePrompts="1" xWindow="558" yWindow="564" count="3">
    <dataValidation type="textLength" allowBlank="1" showInputMessage="1" showErrorMessage="1" errorTitle="توجه ..." error="کد پستی رقمی را وارد کنید ..." prompt="کد پستی 10 رقمی" sqref="C19">
      <formula1>10</formula1>
      <formula2>10</formula2>
    </dataValidation>
    <dataValidation allowBlank="1" sqref="C7"/>
    <dataValidation allowBlank="1" showInputMessage="1" showErrorMessage="1" prompt="تاریخ را به صورت yyyy/mm/dd وارد کنید." sqref="C13 C8:C10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rightToLeft="1" view="pageBreakPreview" zoomScale="110" zoomScaleNormal="100" zoomScaleSheetLayoutView="110" workbookViewId="0">
      <selection activeCell="C14" sqref="C14"/>
    </sheetView>
  </sheetViews>
  <sheetFormatPr defaultRowHeight="14.25"/>
  <cols>
    <col min="1" max="1" width="30.75" bestFit="1" customWidth="1"/>
    <col min="2" max="2" width="27.875" customWidth="1"/>
    <col min="3" max="3" width="29.375" customWidth="1"/>
  </cols>
  <sheetData>
    <row r="1" spans="1:3" ht="54" thickBot="1">
      <c r="A1" s="302" t="s">
        <v>252</v>
      </c>
      <c r="B1" s="303"/>
      <c r="C1" s="304"/>
    </row>
    <row r="2" spans="1:3" ht="22.5" thickBot="1">
      <c r="A2" s="305" t="str">
        <f>"اطلاعات عمومی مدیر"&amp;'1-مشخصات صندوق'!C3</f>
        <v>اطلاعات عمومی مدیر صندوق سرمایه گذاری اختصاصی بازارگردانی ...........................</v>
      </c>
      <c r="B2" s="306"/>
      <c r="C2" s="307"/>
    </row>
    <row r="3" spans="1:3" ht="24.75" customHeight="1" thickTop="1">
      <c r="A3" s="308" t="s">
        <v>240</v>
      </c>
      <c r="B3" s="171" t="s">
        <v>2</v>
      </c>
      <c r="C3" s="174" t="s">
        <v>243</v>
      </c>
    </row>
    <row r="4" spans="1:3" ht="24.75" customHeight="1" thickBot="1">
      <c r="A4" s="273"/>
      <c r="B4" s="175" t="s">
        <v>3</v>
      </c>
      <c r="C4" s="176" t="s">
        <v>244</v>
      </c>
    </row>
    <row r="5" spans="1:3" ht="24.75" customHeight="1" thickTop="1">
      <c r="A5" s="308" t="s">
        <v>229</v>
      </c>
      <c r="B5" s="173" t="s">
        <v>221</v>
      </c>
      <c r="C5" s="147" t="s">
        <v>230</v>
      </c>
    </row>
    <row r="6" spans="1:3" ht="24.75" customHeight="1">
      <c r="A6" s="269"/>
      <c r="B6" s="117" t="s">
        <v>231</v>
      </c>
      <c r="C6" s="103"/>
    </row>
    <row r="7" spans="1:3" ht="24.75" customHeight="1" thickBot="1">
      <c r="A7" s="273"/>
      <c r="B7" s="148" t="s">
        <v>232</v>
      </c>
      <c r="C7" s="149"/>
    </row>
    <row r="8" spans="1:3" ht="24.75" customHeight="1" thickTop="1">
      <c r="A8" s="308" t="s">
        <v>233</v>
      </c>
      <c r="B8" s="171" t="s">
        <v>221</v>
      </c>
      <c r="C8" s="172" t="s">
        <v>230</v>
      </c>
    </row>
    <row r="9" spans="1:3" ht="24.75" customHeight="1" thickBot="1">
      <c r="A9" s="273"/>
      <c r="B9" s="148" t="s">
        <v>231</v>
      </c>
      <c r="C9" s="149"/>
    </row>
    <row r="10" spans="1:3" ht="24.75" customHeight="1" thickTop="1">
      <c r="A10" s="286" t="s">
        <v>234</v>
      </c>
      <c r="B10" s="309"/>
      <c r="C10" s="169"/>
    </row>
    <row r="11" spans="1:3" ht="24.75" customHeight="1" thickBot="1">
      <c r="A11" s="288" t="s">
        <v>235</v>
      </c>
      <c r="B11" s="310"/>
      <c r="C11" s="170"/>
    </row>
    <row r="12" spans="1:3" ht="24.75" customHeight="1" thickTop="1">
      <c r="A12" s="300" t="s">
        <v>236</v>
      </c>
      <c r="B12" s="301"/>
      <c r="C12" s="167"/>
    </row>
    <row r="13" spans="1:3" ht="24.75" customHeight="1">
      <c r="A13" s="298" t="s">
        <v>237</v>
      </c>
      <c r="B13" s="299"/>
      <c r="C13" s="27"/>
    </row>
    <row r="14" spans="1:3" ht="24.75" customHeight="1" thickBot="1">
      <c r="A14" s="293" t="s">
        <v>238</v>
      </c>
      <c r="B14" s="294"/>
      <c r="C14" s="168"/>
    </row>
    <row r="15" spans="1:3" ht="24.75" customHeight="1" thickTop="1">
      <c r="A15" s="300" t="s">
        <v>239</v>
      </c>
      <c r="B15" s="301"/>
      <c r="C15" s="165"/>
    </row>
    <row r="16" spans="1:3" ht="24.75" customHeight="1">
      <c r="A16" s="298" t="s">
        <v>4</v>
      </c>
      <c r="B16" s="299"/>
      <c r="C16" s="27"/>
    </row>
    <row r="17" spans="1:3" ht="24.75" customHeight="1">
      <c r="A17" s="298" t="s">
        <v>61</v>
      </c>
      <c r="B17" s="299"/>
      <c r="C17" s="19"/>
    </row>
    <row r="18" spans="1:3" ht="24.75" customHeight="1" thickBot="1">
      <c r="A18" s="293" t="s">
        <v>15</v>
      </c>
      <c r="B18" s="294"/>
      <c r="C18" s="166"/>
    </row>
    <row r="19" spans="1:3" ht="23.25" customHeight="1" thickTop="1">
      <c r="A19" s="295" t="s">
        <v>253</v>
      </c>
      <c r="B19" s="163" t="s">
        <v>248</v>
      </c>
      <c r="C19" s="161"/>
    </row>
    <row r="20" spans="1:3" ht="23.25" customHeight="1">
      <c r="A20" s="296"/>
      <c r="B20" s="162" t="s">
        <v>249</v>
      </c>
      <c r="C20" s="111"/>
    </row>
    <row r="21" spans="1:3" ht="23.25" customHeight="1">
      <c r="A21" s="296"/>
      <c r="B21" s="162" t="s">
        <v>250</v>
      </c>
      <c r="C21" s="111"/>
    </row>
    <row r="22" spans="1:3" ht="23.25" customHeight="1">
      <c r="A22" s="296"/>
      <c r="B22" s="162" t="s">
        <v>250</v>
      </c>
      <c r="C22" s="111"/>
    </row>
    <row r="23" spans="1:3" ht="23.25" customHeight="1">
      <c r="A23" s="296"/>
      <c r="B23" s="162" t="s">
        <v>250</v>
      </c>
      <c r="C23" s="111"/>
    </row>
    <row r="24" spans="1:3" ht="23.25" customHeight="1">
      <c r="A24" s="296"/>
      <c r="B24" s="162" t="s">
        <v>250</v>
      </c>
      <c r="C24" s="111"/>
    </row>
    <row r="25" spans="1:3" ht="23.25" customHeight="1">
      <c r="A25" s="296"/>
      <c r="B25" s="162" t="s">
        <v>250</v>
      </c>
      <c r="C25" s="111"/>
    </row>
    <row r="26" spans="1:3" ht="23.25" customHeight="1">
      <c r="A26" s="296"/>
      <c r="B26" s="162" t="s">
        <v>251</v>
      </c>
      <c r="C26" s="111"/>
    </row>
    <row r="27" spans="1:3" ht="23.25" customHeight="1">
      <c r="A27" s="296"/>
      <c r="B27" s="162" t="s">
        <v>247</v>
      </c>
      <c r="C27" s="111"/>
    </row>
    <row r="28" spans="1:3" ht="18" thickBot="1">
      <c r="A28" s="297"/>
      <c r="B28" s="164" t="s">
        <v>268</v>
      </c>
      <c r="C28" s="125"/>
    </row>
    <row r="29" spans="1:3" ht="15" thickTop="1"/>
  </sheetData>
  <mergeCells count="15">
    <mergeCell ref="A12:B12"/>
    <mergeCell ref="A1:C1"/>
    <mergeCell ref="A2:C2"/>
    <mergeCell ref="A3:A4"/>
    <mergeCell ref="A5:A7"/>
    <mergeCell ref="A8:A9"/>
    <mergeCell ref="A10:B10"/>
    <mergeCell ref="A11:B11"/>
    <mergeCell ref="A18:B18"/>
    <mergeCell ref="A19:A28"/>
    <mergeCell ref="A13:B13"/>
    <mergeCell ref="A14:B14"/>
    <mergeCell ref="A15:B15"/>
    <mergeCell ref="A16:B16"/>
    <mergeCell ref="A17:B17"/>
  </mergeCells>
  <dataValidations count="2">
    <dataValidation allowBlank="1" showInputMessage="1" showErrorMessage="1" prompt="تاریخ را به صورت yyyy/mm/dd وارد کنید." sqref="C5 C8"/>
    <dataValidation type="textLength" allowBlank="1" showInputMessage="1" showErrorMessage="1" errorTitle="توجه ..." error="کد پستی رقمی را وارد کنید ..." prompt="کد پستی 10 رقمی" sqref="C15">
      <formula1>10</formula1>
      <formula2>10</formula2>
    </dataValidation>
  </dataValidations>
  <pageMargins left="0.7" right="0.7" top="0.75" bottom="0.75" header="0.3" footer="0.3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rightToLeft="1" workbookViewId="0">
      <selection activeCell="C11" sqref="C11"/>
    </sheetView>
  </sheetViews>
  <sheetFormatPr defaultRowHeight="14.25"/>
  <cols>
    <col min="1" max="1" width="30.75" bestFit="1" customWidth="1"/>
    <col min="2" max="2" width="27.875" customWidth="1"/>
    <col min="3" max="3" width="29.375" customWidth="1"/>
  </cols>
  <sheetData>
    <row r="1" spans="1:3" ht="54" thickBot="1">
      <c r="A1" s="302" t="s">
        <v>276</v>
      </c>
      <c r="B1" s="303"/>
      <c r="C1" s="304"/>
    </row>
    <row r="2" spans="1:3" ht="22.5" thickBot="1">
      <c r="A2" s="280" t="str">
        <f>"اطلاعات عمومی متولی"&amp;'1-مشخصات صندوق'!C3</f>
        <v>اطلاعات عمومی متولی صندوق سرمایه گذاری اختصاصی بازارگردانی ...........................</v>
      </c>
      <c r="B2" s="281"/>
      <c r="C2" s="307"/>
    </row>
    <row r="3" spans="1:3" ht="24.75" customHeight="1">
      <c r="A3" s="272" t="s">
        <v>240</v>
      </c>
      <c r="B3" s="119" t="s">
        <v>2</v>
      </c>
      <c r="C3" s="18" t="s">
        <v>243</v>
      </c>
    </row>
    <row r="4" spans="1:3" ht="24.75" customHeight="1" thickBot="1">
      <c r="A4" s="270"/>
      <c r="B4" s="118" t="s">
        <v>3</v>
      </c>
      <c r="C4" s="20" t="s">
        <v>244</v>
      </c>
    </row>
    <row r="5" spans="1:3" ht="24.75" customHeight="1">
      <c r="A5" s="268" t="s">
        <v>229</v>
      </c>
      <c r="B5" s="121" t="s">
        <v>221</v>
      </c>
      <c r="C5" s="110" t="s">
        <v>230</v>
      </c>
    </row>
    <row r="6" spans="1:3" ht="24.75" customHeight="1">
      <c r="A6" s="269"/>
      <c r="B6" s="117" t="s">
        <v>231</v>
      </c>
      <c r="C6" s="103"/>
    </row>
    <row r="7" spans="1:3" ht="24.75" customHeight="1" thickBot="1">
      <c r="A7" s="270"/>
      <c r="B7" s="118" t="s">
        <v>232</v>
      </c>
      <c r="C7" s="104"/>
    </row>
    <row r="8" spans="1:3" ht="24.75" customHeight="1" thickBot="1">
      <c r="A8" s="315" t="s">
        <v>234</v>
      </c>
      <c r="B8" s="316"/>
      <c r="C8" s="120"/>
    </row>
    <row r="9" spans="1:3" ht="24.75" customHeight="1">
      <c r="A9" s="317" t="s">
        <v>236</v>
      </c>
      <c r="B9" s="318"/>
      <c r="C9" s="106"/>
    </row>
    <row r="10" spans="1:3" ht="24.75" customHeight="1">
      <c r="A10" s="298" t="s">
        <v>237</v>
      </c>
      <c r="B10" s="299"/>
      <c r="C10" s="27"/>
    </row>
    <row r="11" spans="1:3" ht="24.75" customHeight="1" thickBot="1">
      <c r="A11" s="311" t="s">
        <v>238</v>
      </c>
      <c r="B11" s="319"/>
      <c r="C11" s="107"/>
    </row>
    <row r="12" spans="1:3" ht="24.75" customHeight="1">
      <c r="A12" s="317" t="s">
        <v>239</v>
      </c>
      <c r="B12" s="318"/>
      <c r="C12" s="108"/>
    </row>
    <row r="13" spans="1:3" ht="24.75" customHeight="1">
      <c r="A13" s="298" t="s">
        <v>4</v>
      </c>
      <c r="B13" s="299"/>
      <c r="C13" s="27"/>
    </row>
    <row r="14" spans="1:3" ht="24.75" customHeight="1">
      <c r="A14" s="298" t="s">
        <v>61</v>
      </c>
      <c r="B14" s="299"/>
      <c r="C14" s="19"/>
    </row>
    <row r="15" spans="1:3" ht="24.75" customHeight="1" thickBot="1">
      <c r="A15" s="311" t="s">
        <v>15</v>
      </c>
      <c r="B15" s="312"/>
      <c r="C15" s="100"/>
    </row>
    <row r="16" spans="1:3" ht="23.25" customHeight="1">
      <c r="A16" s="313" t="s">
        <v>253</v>
      </c>
      <c r="B16" s="122" t="s">
        <v>248</v>
      </c>
      <c r="C16" s="112"/>
    </row>
    <row r="17" spans="1:3" ht="23.25" customHeight="1">
      <c r="A17" s="276"/>
      <c r="B17" s="123" t="s">
        <v>249</v>
      </c>
      <c r="C17" s="113"/>
    </row>
    <row r="18" spans="1:3" ht="23.25" customHeight="1">
      <c r="A18" s="276"/>
      <c r="B18" s="123" t="s">
        <v>250</v>
      </c>
      <c r="C18" s="113"/>
    </row>
    <row r="19" spans="1:3" ht="23.25" customHeight="1">
      <c r="A19" s="276"/>
      <c r="B19" s="123" t="s">
        <v>250</v>
      </c>
      <c r="C19" s="113"/>
    </row>
    <row r="20" spans="1:3" ht="23.25" customHeight="1">
      <c r="A20" s="276"/>
      <c r="B20" s="123" t="s">
        <v>250</v>
      </c>
      <c r="C20" s="113"/>
    </row>
    <row r="21" spans="1:3" ht="23.25" customHeight="1">
      <c r="A21" s="276"/>
      <c r="B21" s="123" t="s">
        <v>250</v>
      </c>
      <c r="C21" s="113"/>
    </row>
    <row r="22" spans="1:3" ht="23.25" customHeight="1">
      <c r="A22" s="276"/>
      <c r="B22" s="123" t="s">
        <v>250</v>
      </c>
      <c r="C22" s="113"/>
    </row>
    <row r="23" spans="1:3" ht="23.25" customHeight="1">
      <c r="A23" s="276"/>
      <c r="B23" s="123" t="s">
        <v>251</v>
      </c>
      <c r="C23" s="113"/>
    </row>
    <row r="24" spans="1:3" ht="23.25" customHeight="1" thickBot="1">
      <c r="A24" s="314"/>
      <c r="B24" s="124" t="s">
        <v>247</v>
      </c>
      <c r="C24" s="114"/>
    </row>
  </sheetData>
  <mergeCells count="13">
    <mergeCell ref="A15:B15"/>
    <mergeCell ref="A16:A24"/>
    <mergeCell ref="A8:B8"/>
    <mergeCell ref="A9:B9"/>
    <mergeCell ref="A10:B10"/>
    <mergeCell ref="A11:B11"/>
    <mergeCell ref="A12:B12"/>
    <mergeCell ref="A13:B13"/>
    <mergeCell ref="A1:C1"/>
    <mergeCell ref="A2:C2"/>
    <mergeCell ref="A3:A4"/>
    <mergeCell ref="A5:A7"/>
    <mergeCell ref="A14:B14"/>
  </mergeCells>
  <dataValidations count="2">
    <dataValidation type="textLength" allowBlank="1" showInputMessage="1" showErrorMessage="1" errorTitle="توجه ..." error="کد پستی رقمی را وارد کنید ..." prompt="کد پستی 10 رقمی" sqref="C12">
      <formula1>10</formula1>
      <formula2>10</formula2>
    </dataValidation>
    <dataValidation allowBlank="1" showInputMessage="1" showErrorMessage="1" prompt="تاریخ را به صورت yyyy/mm/dd وارد کنید." sqref="C5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rightToLeft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/>
  <cols>
    <col min="1" max="1" width="4.25" bestFit="1" customWidth="1"/>
    <col min="2" max="2" width="30.75" customWidth="1"/>
    <col min="3" max="3" width="18.75" customWidth="1"/>
    <col min="4" max="4" width="38.75" customWidth="1"/>
    <col min="5" max="5" width="29.625" customWidth="1"/>
    <col min="6" max="6" width="18.75" customWidth="1"/>
    <col min="7" max="7" width="6.25" bestFit="1" customWidth="1"/>
    <col min="8" max="8" width="7.375" customWidth="1"/>
  </cols>
  <sheetData>
    <row r="1" spans="1:8" ht="41.25" thickBot="1">
      <c r="A1" s="322" t="s">
        <v>275</v>
      </c>
      <c r="B1" s="323"/>
      <c r="C1" s="323"/>
      <c r="D1" s="323"/>
      <c r="E1" s="323"/>
      <c r="F1" s="324"/>
      <c r="G1" s="70"/>
      <c r="H1" s="70"/>
    </row>
    <row r="2" spans="1:8" ht="22.5" thickBot="1">
      <c r="A2" s="325" t="str">
        <f>" اطلاعات مربوط به دارندگان واحدهای سرمایه گذاری ممتاز"&amp;'1-مشخصات صندوق'!C3</f>
        <v xml:space="preserve"> اطلاعات مربوط به دارندگان واحدهای سرمایه گذاری ممتاز صندوق سرمایه گذاری اختصاصی بازارگردانی ...........................</v>
      </c>
      <c r="B2" s="326"/>
      <c r="C2" s="326"/>
      <c r="D2" s="326"/>
      <c r="E2" s="326"/>
      <c r="F2" s="327"/>
      <c r="G2" s="71"/>
      <c r="H2" s="71"/>
    </row>
    <row r="3" spans="1:8" ht="30.75" customHeight="1" thickBot="1">
      <c r="A3" s="196" t="s">
        <v>1</v>
      </c>
      <c r="B3" s="201" t="s">
        <v>254</v>
      </c>
      <c r="C3" s="202" t="s">
        <v>255</v>
      </c>
      <c r="D3" s="203" t="s">
        <v>256</v>
      </c>
      <c r="E3" s="197" t="s">
        <v>258</v>
      </c>
      <c r="F3" s="195" t="s">
        <v>224</v>
      </c>
      <c r="G3" s="72"/>
      <c r="H3" s="72"/>
    </row>
    <row r="4" spans="1:8" ht="18">
      <c r="A4" s="73">
        <v>1</v>
      </c>
      <c r="B4" s="74"/>
      <c r="C4" s="75"/>
      <c r="D4" s="76" t="str">
        <f t="shared" ref="D4:D33" si="0">IF(E4&lt;&gt;0,E4/$E$34,"")</f>
        <v/>
      </c>
      <c r="E4" s="200"/>
      <c r="F4" s="78"/>
      <c r="G4" s="72"/>
      <c r="H4" s="72"/>
    </row>
    <row r="5" spans="1:8" ht="18">
      <c r="A5" s="79">
        <v>2</v>
      </c>
      <c r="B5" s="80"/>
      <c r="C5" s="81"/>
      <c r="D5" s="76" t="str">
        <f t="shared" si="0"/>
        <v/>
      </c>
      <c r="E5" s="77"/>
      <c r="F5" s="82"/>
      <c r="G5" s="72"/>
      <c r="H5" s="72"/>
    </row>
    <row r="6" spans="1:8" ht="18">
      <c r="A6" s="79">
        <v>3</v>
      </c>
      <c r="B6" s="80"/>
      <c r="C6" s="81"/>
      <c r="D6" s="76" t="str">
        <f t="shared" si="0"/>
        <v/>
      </c>
      <c r="E6" s="77"/>
      <c r="F6" s="82"/>
      <c r="G6" s="72"/>
      <c r="H6" s="72"/>
    </row>
    <row r="7" spans="1:8" ht="18">
      <c r="A7" s="79">
        <v>4</v>
      </c>
      <c r="B7" s="80"/>
      <c r="C7" s="81"/>
      <c r="D7" s="76" t="str">
        <f t="shared" si="0"/>
        <v/>
      </c>
      <c r="E7" s="77"/>
      <c r="F7" s="82"/>
      <c r="G7" s="72"/>
      <c r="H7" s="71"/>
    </row>
    <row r="8" spans="1:8" ht="18">
      <c r="A8" s="79">
        <v>5</v>
      </c>
      <c r="B8" s="80"/>
      <c r="C8" s="81"/>
      <c r="D8" s="76" t="str">
        <f t="shared" si="0"/>
        <v/>
      </c>
      <c r="E8" s="77"/>
      <c r="F8" s="82"/>
      <c r="G8" s="71"/>
      <c r="H8" s="71"/>
    </row>
    <row r="9" spans="1:8" ht="18">
      <c r="A9" s="79">
        <v>6</v>
      </c>
      <c r="B9" s="80"/>
      <c r="C9" s="81"/>
      <c r="D9" s="76" t="str">
        <f t="shared" si="0"/>
        <v/>
      </c>
      <c r="E9" s="77"/>
      <c r="F9" s="82"/>
      <c r="G9" s="71"/>
      <c r="H9" s="71"/>
    </row>
    <row r="10" spans="1:8" ht="18.75" thickBot="1">
      <c r="A10" s="79">
        <v>7</v>
      </c>
      <c r="B10" s="80"/>
      <c r="C10" s="81"/>
      <c r="D10" s="76" t="str">
        <f t="shared" si="0"/>
        <v/>
      </c>
      <c r="E10" s="77"/>
      <c r="F10" s="82"/>
      <c r="G10" s="83"/>
      <c r="H10" s="83"/>
    </row>
    <row r="11" spans="1:8" ht="18.75">
      <c r="A11" s="79">
        <v>8</v>
      </c>
      <c r="B11" s="80"/>
      <c r="C11" s="81"/>
      <c r="D11" s="76" t="str">
        <f t="shared" si="0"/>
        <v/>
      </c>
      <c r="E11" s="77"/>
      <c r="F11" s="84"/>
      <c r="G11" s="85" t="s">
        <v>60</v>
      </c>
      <c r="H11" s="86">
        <f>COUNTIF($C$4:$C$33,$G$11)</f>
        <v>0</v>
      </c>
    </row>
    <row r="12" spans="1:8" ht="18.75">
      <c r="A12" s="79">
        <v>9</v>
      </c>
      <c r="B12" s="80"/>
      <c r="C12" s="81"/>
      <c r="D12" s="76" t="str">
        <f t="shared" si="0"/>
        <v/>
      </c>
      <c r="E12" s="77"/>
      <c r="F12" s="84"/>
      <c r="G12" s="87" t="s">
        <v>59</v>
      </c>
      <c r="H12" s="88">
        <f>COUNTIF($C$4:$C$33,$G$12)</f>
        <v>0</v>
      </c>
    </row>
    <row r="13" spans="1:8" ht="19.5" thickBot="1">
      <c r="A13" s="79">
        <v>10</v>
      </c>
      <c r="B13" s="80"/>
      <c r="C13" s="81"/>
      <c r="D13" s="76" t="str">
        <f t="shared" si="0"/>
        <v/>
      </c>
      <c r="E13" s="77"/>
      <c r="F13" s="84"/>
      <c r="G13" s="89" t="s">
        <v>225</v>
      </c>
      <c r="H13" s="90">
        <f>SUM(H11:H12)</f>
        <v>0</v>
      </c>
    </row>
    <row r="14" spans="1:8" ht="18">
      <c r="A14" s="79">
        <v>11</v>
      </c>
      <c r="B14" s="80"/>
      <c r="C14" s="81"/>
      <c r="D14" s="76" t="str">
        <f t="shared" si="0"/>
        <v/>
      </c>
      <c r="E14" s="77"/>
      <c r="F14" s="82"/>
      <c r="G14" s="71"/>
      <c r="H14" s="71"/>
    </row>
    <row r="15" spans="1:8" ht="18">
      <c r="A15" s="79">
        <v>12</v>
      </c>
      <c r="B15" s="80"/>
      <c r="C15" s="81"/>
      <c r="D15" s="76" t="str">
        <f t="shared" si="0"/>
        <v/>
      </c>
      <c r="E15" s="77"/>
      <c r="F15" s="82"/>
      <c r="G15" s="71"/>
      <c r="H15" s="71"/>
    </row>
    <row r="16" spans="1:8" ht="18">
      <c r="A16" s="79">
        <v>13</v>
      </c>
      <c r="B16" s="80"/>
      <c r="C16" s="81"/>
      <c r="D16" s="76" t="str">
        <f t="shared" si="0"/>
        <v/>
      </c>
      <c r="E16" s="77"/>
      <c r="F16" s="82"/>
      <c r="G16" s="71"/>
      <c r="H16" s="71"/>
    </row>
    <row r="17" spans="1:8" ht="18">
      <c r="A17" s="79">
        <v>14</v>
      </c>
      <c r="B17" s="80"/>
      <c r="C17" s="81"/>
      <c r="D17" s="76" t="str">
        <f t="shared" si="0"/>
        <v/>
      </c>
      <c r="E17" s="77"/>
      <c r="F17" s="82"/>
      <c r="G17" s="71"/>
      <c r="H17" s="71"/>
    </row>
    <row r="18" spans="1:8" ht="18">
      <c r="A18" s="79">
        <v>15</v>
      </c>
      <c r="B18" s="80"/>
      <c r="C18" s="81"/>
      <c r="D18" s="76" t="str">
        <f t="shared" si="0"/>
        <v/>
      </c>
      <c r="E18" s="77"/>
      <c r="F18" s="82"/>
      <c r="G18" s="71"/>
      <c r="H18" s="71"/>
    </row>
    <row r="19" spans="1:8" ht="18">
      <c r="A19" s="79">
        <v>16</v>
      </c>
      <c r="B19" s="80"/>
      <c r="C19" s="81"/>
      <c r="D19" s="76" t="str">
        <f t="shared" si="0"/>
        <v/>
      </c>
      <c r="E19" s="77"/>
      <c r="F19" s="82"/>
      <c r="G19" s="71"/>
      <c r="H19" s="71"/>
    </row>
    <row r="20" spans="1:8" ht="18">
      <c r="A20" s="79">
        <v>17</v>
      </c>
      <c r="B20" s="80"/>
      <c r="C20" s="81"/>
      <c r="D20" s="76" t="str">
        <f t="shared" si="0"/>
        <v/>
      </c>
      <c r="E20" s="77"/>
      <c r="F20" s="82"/>
      <c r="G20" s="71"/>
      <c r="H20" s="71"/>
    </row>
    <row r="21" spans="1:8" ht="18">
      <c r="A21" s="79">
        <v>18</v>
      </c>
      <c r="B21" s="80"/>
      <c r="C21" s="81"/>
      <c r="D21" s="76" t="str">
        <f t="shared" si="0"/>
        <v/>
      </c>
      <c r="E21" s="77"/>
      <c r="F21" s="82"/>
      <c r="G21" s="71"/>
      <c r="H21" s="71"/>
    </row>
    <row r="22" spans="1:8" ht="18">
      <c r="A22" s="79">
        <v>19</v>
      </c>
      <c r="B22" s="80"/>
      <c r="C22" s="81"/>
      <c r="D22" s="76" t="str">
        <f t="shared" si="0"/>
        <v/>
      </c>
      <c r="E22" s="77"/>
      <c r="F22" s="82"/>
      <c r="G22" s="71"/>
      <c r="H22" s="71"/>
    </row>
    <row r="23" spans="1:8" ht="18">
      <c r="A23" s="79">
        <v>20</v>
      </c>
      <c r="B23" s="80"/>
      <c r="C23" s="81"/>
      <c r="D23" s="76" t="str">
        <f t="shared" si="0"/>
        <v/>
      </c>
      <c r="E23" s="77"/>
      <c r="F23" s="82"/>
      <c r="G23" s="71"/>
      <c r="H23" s="71"/>
    </row>
    <row r="24" spans="1:8" ht="18">
      <c r="A24" s="79">
        <v>21</v>
      </c>
      <c r="B24" s="80"/>
      <c r="C24" s="81"/>
      <c r="D24" s="76" t="str">
        <f t="shared" si="0"/>
        <v/>
      </c>
      <c r="E24" s="77"/>
      <c r="F24" s="82"/>
      <c r="G24" s="71"/>
      <c r="H24" s="71"/>
    </row>
    <row r="25" spans="1:8" ht="18">
      <c r="A25" s="79">
        <v>22</v>
      </c>
      <c r="B25" s="80"/>
      <c r="C25" s="81"/>
      <c r="D25" s="76" t="str">
        <f t="shared" si="0"/>
        <v/>
      </c>
      <c r="E25" s="77"/>
      <c r="F25" s="82"/>
      <c r="G25" s="71"/>
      <c r="H25" s="71"/>
    </row>
    <row r="26" spans="1:8" ht="18">
      <c r="A26" s="79">
        <v>23</v>
      </c>
      <c r="B26" s="80"/>
      <c r="C26" s="81"/>
      <c r="D26" s="76" t="str">
        <f t="shared" si="0"/>
        <v/>
      </c>
      <c r="E26" s="77"/>
      <c r="F26" s="82"/>
      <c r="G26" s="71"/>
      <c r="H26" s="71"/>
    </row>
    <row r="27" spans="1:8" ht="18">
      <c r="A27" s="79">
        <v>24</v>
      </c>
      <c r="B27" s="80"/>
      <c r="C27" s="81"/>
      <c r="D27" s="76" t="str">
        <f t="shared" si="0"/>
        <v/>
      </c>
      <c r="E27" s="77"/>
      <c r="F27" s="82"/>
      <c r="G27" s="71"/>
      <c r="H27" s="71"/>
    </row>
    <row r="28" spans="1:8" ht="18">
      <c r="A28" s="79">
        <v>25</v>
      </c>
      <c r="B28" s="80"/>
      <c r="C28" s="81"/>
      <c r="D28" s="76" t="str">
        <f t="shared" si="0"/>
        <v/>
      </c>
      <c r="E28" s="77"/>
      <c r="F28" s="82"/>
      <c r="G28" s="71"/>
      <c r="H28" s="71"/>
    </row>
    <row r="29" spans="1:8" ht="18">
      <c r="A29" s="79">
        <v>26</v>
      </c>
      <c r="B29" s="80"/>
      <c r="C29" s="81"/>
      <c r="D29" s="76" t="str">
        <f t="shared" si="0"/>
        <v/>
      </c>
      <c r="E29" s="77"/>
      <c r="F29" s="82"/>
      <c r="G29" s="71"/>
      <c r="H29" s="71"/>
    </row>
    <row r="30" spans="1:8" ht="18">
      <c r="A30" s="79">
        <v>27</v>
      </c>
      <c r="B30" s="80"/>
      <c r="C30" s="81"/>
      <c r="D30" s="76" t="str">
        <f t="shared" si="0"/>
        <v/>
      </c>
      <c r="E30" s="77"/>
      <c r="F30" s="82"/>
      <c r="G30" s="71"/>
      <c r="H30" s="71"/>
    </row>
    <row r="31" spans="1:8" ht="18">
      <c r="A31" s="79">
        <v>28</v>
      </c>
      <c r="B31" s="80"/>
      <c r="C31" s="81"/>
      <c r="D31" s="76" t="str">
        <f t="shared" si="0"/>
        <v/>
      </c>
      <c r="E31" s="77"/>
      <c r="F31" s="82"/>
      <c r="G31" s="71"/>
      <c r="H31" s="71"/>
    </row>
    <row r="32" spans="1:8" ht="18">
      <c r="A32" s="79">
        <v>29</v>
      </c>
      <c r="B32" s="80"/>
      <c r="C32" s="81"/>
      <c r="D32" s="76" t="str">
        <f t="shared" si="0"/>
        <v/>
      </c>
      <c r="E32" s="77"/>
      <c r="F32" s="82"/>
      <c r="G32" s="71"/>
      <c r="H32" s="71"/>
    </row>
    <row r="33" spans="1:8" ht="18.75" thickBot="1">
      <c r="A33" s="79">
        <v>30</v>
      </c>
      <c r="B33" s="91"/>
      <c r="C33" s="92"/>
      <c r="D33" s="76" t="str">
        <f t="shared" si="0"/>
        <v/>
      </c>
      <c r="E33" s="77"/>
      <c r="F33" s="93"/>
      <c r="G33" s="71"/>
      <c r="H33" s="71"/>
    </row>
    <row r="34" spans="1:8" ht="18.75" thickBot="1">
      <c r="A34" s="328" t="s">
        <v>226</v>
      </c>
      <c r="B34" s="329"/>
      <c r="C34" s="94"/>
      <c r="D34" s="95">
        <f>SUM(D4:D33)</f>
        <v>0</v>
      </c>
      <c r="E34" s="96">
        <f>SUM(E4:E33)</f>
        <v>0</v>
      </c>
      <c r="F34" s="97"/>
      <c r="G34" s="71"/>
      <c r="H34" s="71"/>
    </row>
    <row r="35" spans="1:8" ht="18">
      <c r="A35" s="98"/>
      <c r="B35" s="330" t="s">
        <v>227</v>
      </c>
      <c r="C35" s="331"/>
      <c r="D35" s="331"/>
      <c r="E35" s="331"/>
      <c r="F35" s="331"/>
      <c r="G35" s="99"/>
      <c r="H35" s="99"/>
    </row>
    <row r="36" spans="1:8" ht="18">
      <c r="A36" s="98"/>
      <c r="B36" s="332" t="s">
        <v>279</v>
      </c>
      <c r="C36" s="333"/>
      <c r="D36" s="333"/>
      <c r="E36" s="333"/>
      <c r="F36" s="333"/>
      <c r="G36" s="99"/>
      <c r="H36" s="99"/>
    </row>
    <row r="37" spans="1:8" ht="17.25">
      <c r="A37" s="71"/>
      <c r="B37" s="320" t="s">
        <v>228</v>
      </c>
      <c r="C37" s="321"/>
      <c r="D37" s="321"/>
      <c r="E37" s="321"/>
      <c r="F37" s="321"/>
      <c r="G37" s="71"/>
      <c r="H37" s="71"/>
    </row>
  </sheetData>
  <mergeCells count="6">
    <mergeCell ref="B37:F37"/>
    <mergeCell ref="A1:F1"/>
    <mergeCell ref="A2:F2"/>
    <mergeCell ref="A34:B34"/>
    <mergeCell ref="B35:F35"/>
    <mergeCell ref="B36:F36"/>
  </mergeCells>
  <dataValidations count="1">
    <dataValidation type="list" allowBlank="1" showInputMessage="1" showErrorMessage="1" sqref="C4:C33">
      <formula1>مالکیت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rightToLeft="1" zoomScale="120" zoomScaleNormal="12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B31" sqref="B31"/>
    </sheetView>
  </sheetViews>
  <sheetFormatPr defaultRowHeight="14.25"/>
  <cols>
    <col min="1" max="1" width="4.25" customWidth="1"/>
    <col min="2" max="2" width="26.75" customWidth="1"/>
    <col min="3" max="3" width="11.375" customWidth="1"/>
    <col min="4" max="4" width="25" customWidth="1"/>
    <col min="5" max="6" width="21.25" customWidth="1"/>
    <col min="7" max="7" width="25.25" customWidth="1"/>
    <col min="8" max="8" width="18.625" bestFit="1" customWidth="1"/>
  </cols>
  <sheetData>
    <row r="1" spans="1:8" ht="57" customHeight="1">
      <c r="A1" s="334" t="s">
        <v>274</v>
      </c>
      <c r="B1" s="335"/>
      <c r="C1" s="335"/>
      <c r="D1" s="335"/>
      <c r="E1" s="335"/>
      <c r="F1" s="335"/>
      <c r="G1" s="335"/>
      <c r="H1" s="335"/>
    </row>
    <row r="2" spans="1:8" ht="22.5" thickBot="1">
      <c r="A2" s="336" t="str">
        <f>" اطلاعات مربوط به نمادهای موضوع بازار گردانی"&amp;'1-مشخصات صندوق'!C3</f>
        <v xml:space="preserve"> اطلاعات مربوط به نمادهای موضوع بازار گردانی صندوق سرمایه گذاری اختصاصی بازارگردانی ...........................</v>
      </c>
      <c r="B2" s="337"/>
      <c r="C2" s="337"/>
      <c r="D2" s="337"/>
      <c r="E2" s="337"/>
      <c r="F2" s="337"/>
      <c r="G2" s="337"/>
      <c r="H2" s="337"/>
    </row>
    <row r="3" spans="1:8" ht="33" customHeight="1" thickBot="1">
      <c r="A3" s="190" t="s">
        <v>1</v>
      </c>
      <c r="B3" s="191" t="s">
        <v>281</v>
      </c>
      <c r="C3" s="192" t="s">
        <v>270</v>
      </c>
      <c r="D3" s="192" t="s">
        <v>280</v>
      </c>
      <c r="E3" s="193" t="s">
        <v>271</v>
      </c>
      <c r="F3" s="194" t="s">
        <v>272</v>
      </c>
      <c r="G3" s="197" t="s">
        <v>278</v>
      </c>
      <c r="H3" s="195" t="s">
        <v>273</v>
      </c>
    </row>
    <row r="4" spans="1:8" ht="22.5" customHeight="1">
      <c r="A4" s="184">
        <v>1</v>
      </c>
      <c r="B4" s="185"/>
      <c r="C4" s="186"/>
      <c r="D4" s="186"/>
      <c r="E4" s="187"/>
      <c r="F4" s="188"/>
      <c r="G4" s="198"/>
      <c r="H4" s="189"/>
    </row>
    <row r="5" spans="1:8" ht="22.5" customHeight="1">
      <c r="A5" s="181">
        <v>2</v>
      </c>
      <c r="B5" s="178"/>
      <c r="C5" s="177"/>
      <c r="D5" s="177"/>
      <c r="E5" s="179"/>
      <c r="F5" s="180"/>
      <c r="G5" s="199"/>
      <c r="H5" s="182"/>
    </row>
    <row r="6" spans="1:8" ht="22.5" customHeight="1">
      <c r="A6" s="181">
        <v>3</v>
      </c>
      <c r="B6" s="178"/>
      <c r="C6" s="177"/>
      <c r="D6" s="177"/>
      <c r="E6" s="179"/>
      <c r="F6" s="180"/>
      <c r="G6" s="199"/>
      <c r="H6" s="182"/>
    </row>
    <row r="7" spans="1:8" ht="22.5" customHeight="1">
      <c r="A7" s="181">
        <v>4</v>
      </c>
      <c r="B7" s="178"/>
      <c r="C7" s="177"/>
      <c r="D7" s="177"/>
      <c r="E7" s="179"/>
      <c r="F7" s="180"/>
      <c r="G7" s="199"/>
      <c r="H7" s="182"/>
    </row>
    <row r="8" spans="1:8" ht="22.5" customHeight="1">
      <c r="A8" s="181">
        <v>5</v>
      </c>
      <c r="B8" s="178"/>
      <c r="C8" s="177"/>
      <c r="D8" s="177"/>
      <c r="E8" s="179"/>
      <c r="F8" s="180"/>
      <c r="G8" s="199"/>
      <c r="H8" s="182"/>
    </row>
    <row r="9" spans="1:8" ht="22.5" customHeight="1">
      <c r="A9" s="181">
        <v>6</v>
      </c>
      <c r="B9" s="178"/>
      <c r="C9" s="177"/>
      <c r="D9" s="177"/>
      <c r="E9" s="179"/>
      <c r="F9" s="180"/>
      <c r="G9" s="199"/>
      <c r="H9" s="182"/>
    </row>
    <row r="10" spans="1:8" ht="22.5" customHeight="1">
      <c r="A10" s="181">
        <v>7</v>
      </c>
      <c r="B10" s="178"/>
      <c r="C10" s="177"/>
      <c r="D10" s="177"/>
      <c r="E10" s="179"/>
      <c r="F10" s="180"/>
      <c r="G10" s="199"/>
      <c r="H10" s="182"/>
    </row>
    <row r="11" spans="1:8" ht="22.5" customHeight="1">
      <c r="A11" s="184">
        <v>8</v>
      </c>
      <c r="B11" s="178"/>
      <c r="C11" s="177"/>
      <c r="D11" s="177"/>
      <c r="E11" s="179"/>
      <c r="F11" s="180"/>
      <c r="G11" s="199"/>
      <c r="H11" s="182"/>
    </row>
    <row r="12" spans="1:8" ht="22.5" customHeight="1">
      <c r="A12" s="181">
        <v>9</v>
      </c>
      <c r="B12" s="178"/>
      <c r="C12" s="177"/>
      <c r="D12" s="177"/>
      <c r="E12" s="179"/>
      <c r="F12" s="180"/>
      <c r="G12" s="199"/>
      <c r="H12" s="182"/>
    </row>
    <row r="13" spans="1:8" ht="22.5" customHeight="1">
      <c r="A13" s="184">
        <v>10</v>
      </c>
      <c r="B13" s="178"/>
      <c r="C13" s="177"/>
      <c r="D13" s="177"/>
      <c r="E13" s="179"/>
      <c r="F13" s="180"/>
      <c r="G13" s="199"/>
      <c r="H13" s="182"/>
    </row>
    <row r="14" spans="1:8" ht="22.5" customHeight="1">
      <c r="A14" s="181">
        <v>11</v>
      </c>
      <c r="B14" s="178"/>
      <c r="C14" s="177"/>
      <c r="D14" s="177"/>
      <c r="E14" s="179"/>
      <c r="F14" s="180"/>
      <c r="G14" s="199"/>
      <c r="H14" s="182"/>
    </row>
    <row r="15" spans="1:8" ht="22.5" customHeight="1">
      <c r="A15" s="181">
        <v>12</v>
      </c>
      <c r="B15" s="178"/>
      <c r="C15" s="177"/>
      <c r="D15" s="177"/>
      <c r="E15" s="179"/>
      <c r="F15" s="180"/>
      <c r="G15" s="199"/>
      <c r="H15" s="182"/>
    </row>
    <row r="16" spans="1:8" ht="22.5" customHeight="1">
      <c r="A16" s="181">
        <v>13</v>
      </c>
      <c r="B16" s="178"/>
      <c r="C16" s="177"/>
      <c r="D16" s="177"/>
      <c r="E16" s="179"/>
      <c r="F16" s="180"/>
      <c r="G16" s="199"/>
      <c r="H16" s="182"/>
    </row>
    <row r="17" spans="1:8" ht="22.5" customHeight="1">
      <c r="A17" s="181">
        <v>14</v>
      </c>
      <c r="B17" s="178"/>
      <c r="C17" s="177"/>
      <c r="D17" s="177"/>
      <c r="E17" s="179"/>
      <c r="F17" s="180"/>
      <c r="G17" s="199"/>
      <c r="H17" s="182"/>
    </row>
    <row r="18" spans="1:8" ht="22.5" customHeight="1">
      <c r="A18" s="181">
        <v>15</v>
      </c>
      <c r="B18" s="178"/>
      <c r="C18" s="177"/>
      <c r="D18" s="177"/>
      <c r="E18" s="179"/>
      <c r="F18" s="180"/>
      <c r="G18" s="199"/>
      <c r="H18" s="182"/>
    </row>
    <row r="19" spans="1:8" ht="22.5" customHeight="1">
      <c r="A19" s="181">
        <v>16</v>
      </c>
      <c r="B19" s="178"/>
      <c r="C19" s="177"/>
      <c r="D19" s="177"/>
      <c r="E19" s="179"/>
      <c r="F19" s="180"/>
      <c r="G19" s="199"/>
      <c r="H19" s="182"/>
    </row>
    <row r="20" spans="1:8" ht="22.5" customHeight="1">
      <c r="A20" s="184">
        <v>17</v>
      </c>
      <c r="B20" s="178"/>
      <c r="C20" s="177"/>
      <c r="D20" s="177"/>
      <c r="E20" s="179"/>
      <c r="F20" s="180"/>
      <c r="G20" s="199"/>
      <c r="H20" s="182"/>
    </row>
    <row r="21" spans="1:8" ht="22.5" customHeight="1">
      <c r="A21" s="181">
        <v>18</v>
      </c>
      <c r="B21" s="178"/>
      <c r="C21" s="177"/>
      <c r="D21" s="177"/>
      <c r="E21" s="179"/>
      <c r="F21" s="180"/>
      <c r="G21" s="199"/>
      <c r="H21" s="182"/>
    </row>
    <row r="22" spans="1:8" ht="22.5" customHeight="1">
      <c r="A22" s="184">
        <v>19</v>
      </c>
      <c r="B22" s="245"/>
      <c r="C22" s="246"/>
      <c r="D22" s="246"/>
      <c r="E22" s="247"/>
      <c r="F22" s="248"/>
      <c r="G22" s="249"/>
      <c r="H22" s="250"/>
    </row>
    <row r="23" spans="1:8" ht="22.5" customHeight="1">
      <c r="A23" s="181">
        <v>20</v>
      </c>
      <c r="B23" s="245"/>
      <c r="C23" s="246"/>
      <c r="D23" s="246"/>
      <c r="E23" s="247"/>
      <c r="F23" s="248"/>
      <c r="G23" s="249"/>
      <c r="H23" s="250"/>
    </row>
    <row r="24" spans="1:8" ht="22.5" customHeight="1">
      <c r="A24" s="181">
        <v>21</v>
      </c>
      <c r="B24" s="245"/>
      <c r="C24" s="246"/>
      <c r="D24" s="246"/>
      <c r="E24" s="247"/>
      <c r="F24" s="248"/>
      <c r="G24" s="249"/>
      <c r="H24" s="250"/>
    </row>
    <row r="25" spans="1:8" ht="22.5" customHeight="1">
      <c r="A25" s="181">
        <v>22</v>
      </c>
      <c r="B25" s="245"/>
      <c r="C25" s="246"/>
      <c r="D25" s="246"/>
      <c r="E25" s="247"/>
      <c r="F25" s="248"/>
      <c r="G25" s="249"/>
      <c r="H25" s="250"/>
    </row>
    <row r="26" spans="1:8" ht="22.5" customHeight="1">
      <c r="A26" s="181">
        <v>23</v>
      </c>
      <c r="B26" s="245"/>
      <c r="C26" s="246"/>
      <c r="D26" s="246"/>
      <c r="E26" s="247"/>
      <c r="F26" s="248"/>
      <c r="G26" s="249"/>
      <c r="H26" s="250"/>
    </row>
    <row r="27" spans="1:8" ht="22.5" customHeight="1">
      <c r="A27" s="181">
        <v>24</v>
      </c>
      <c r="B27" s="245"/>
      <c r="C27" s="246"/>
      <c r="D27" s="246"/>
      <c r="E27" s="247"/>
      <c r="F27" s="248"/>
      <c r="G27" s="249"/>
      <c r="H27" s="250"/>
    </row>
    <row r="28" spans="1:8" ht="22.5" customHeight="1">
      <c r="A28" s="181">
        <v>25</v>
      </c>
      <c r="B28" s="245"/>
      <c r="C28" s="246"/>
      <c r="D28" s="246"/>
      <c r="E28" s="247"/>
      <c r="F28" s="248"/>
      <c r="G28" s="249"/>
      <c r="H28" s="250"/>
    </row>
    <row r="29" spans="1:8" ht="22.5" customHeight="1">
      <c r="A29" s="184">
        <v>26</v>
      </c>
      <c r="B29" s="245"/>
      <c r="C29" s="246"/>
      <c r="D29" s="246"/>
      <c r="E29" s="247"/>
      <c r="F29" s="248"/>
      <c r="G29" s="249"/>
      <c r="H29" s="250"/>
    </row>
    <row r="30" spans="1:8" ht="22.5" customHeight="1">
      <c r="A30" s="181">
        <v>27</v>
      </c>
      <c r="B30" s="245"/>
      <c r="C30" s="246"/>
      <c r="D30" s="246"/>
      <c r="E30" s="247"/>
      <c r="F30" s="248"/>
      <c r="G30" s="249"/>
      <c r="H30" s="250"/>
    </row>
    <row r="31" spans="1:8" ht="22.5" customHeight="1">
      <c r="A31" s="184">
        <v>28</v>
      </c>
      <c r="B31" s="245"/>
      <c r="C31" s="246"/>
      <c r="D31" s="246"/>
      <c r="E31" s="247"/>
      <c r="F31" s="248"/>
      <c r="G31" s="249"/>
      <c r="H31" s="250"/>
    </row>
    <row r="32" spans="1:8" ht="22.5" customHeight="1">
      <c r="A32" s="181">
        <v>29</v>
      </c>
      <c r="B32" s="245"/>
      <c r="C32" s="246"/>
      <c r="D32" s="246"/>
      <c r="E32" s="247"/>
      <c r="F32" s="248"/>
      <c r="G32" s="249"/>
      <c r="H32" s="250"/>
    </row>
    <row r="33" spans="1:8" ht="22.5" customHeight="1">
      <c r="A33" s="181">
        <v>30</v>
      </c>
      <c r="B33" s="245"/>
      <c r="C33" s="246"/>
      <c r="D33" s="246"/>
      <c r="E33" s="247"/>
      <c r="F33" s="248"/>
      <c r="G33" s="249"/>
      <c r="H33" s="250"/>
    </row>
    <row r="34" spans="1:8" ht="22.5" customHeight="1">
      <c r="A34" s="181">
        <v>31</v>
      </c>
      <c r="B34" s="245"/>
      <c r="C34" s="246"/>
      <c r="D34" s="246"/>
      <c r="E34" s="247"/>
      <c r="F34" s="248"/>
      <c r="G34" s="249"/>
      <c r="H34" s="250"/>
    </row>
    <row r="35" spans="1:8" ht="22.5" customHeight="1">
      <c r="A35" s="181">
        <v>32</v>
      </c>
      <c r="B35" s="245"/>
      <c r="C35" s="246"/>
      <c r="D35" s="246"/>
      <c r="E35" s="247"/>
      <c r="F35" s="248"/>
      <c r="G35" s="249"/>
      <c r="H35" s="250"/>
    </row>
    <row r="36" spans="1:8" ht="22.5" customHeight="1">
      <c r="A36" s="181">
        <v>33</v>
      </c>
      <c r="B36" s="245"/>
      <c r="C36" s="246"/>
      <c r="D36" s="246"/>
      <c r="E36" s="247"/>
      <c r="F36" s="248"/>
      <c r="G36" s="249"/>
      <c r="H36" s="250"/>
    </row>
    <row r="37" spans="1:8" ht="22.5" customHeight="1">
      <c r="A37" s="181">
        <v>34</v>
      </c>
      <c r="B37" s="245"/>
      <c r="C37" s="246"/>
      <c r="D37" s="246"/>
      <c r="E37" s="247"/>
      <c r="F37" s="248"/>
      <c r="G37" s="249"/>
      <c r="H37" s="250"/>
    </row>
    <row r="38" spans="1:8" ht="22.5" customHeight="1">
      <c r="A38" s="184">
        <v>35</v>
      </c>
      <c r="B38" s="251"/>
      <c r="C38" s="251"/>
      <c r="D38" s="251"/>
      <c r="E38" s="251"/>
      <c r="F38" s="252"/>
      <c r="G38" s="253"/>
      <c r="H38" s="254"/>
    </row>
    <row r="39" spans="1:8" ht="22.5" customHeight="1">
      <c r="A39" s="181">
        <v>36</v>
      </c>
      <c r="B39" s="251"/>
      <c r="C39" s="251"/>
      <c r="D39" s="251"/>
      <c r="E39" s="251" t="str">
        <f>IF(F39&lt;&gt;0,F39/$E$68,"")</f>
        <v/>
      </c>
      <c r="F39" s="252"/>
      <c r="G39" s="253"/>
      <c r="H39" s="254"/>
    </row>
    <row r="40" spans="1:8" ht="22.5" customHeight="1">
      <c r="A40" s="184">
        <v>37</v>
      </c>
      <c r="B40" s="251"/>
      <c r="C40" s="251"/>
      <c r="D40" s="251"/>
      <c r="E40" s="251" t="str">
        <f>IF(F40&lt;&gt;0,F40/$E$68,"")</f>
        <v/>
      </c>
      <c r="F40" s="252"/>
      <c r="G40" s="253"/>
      <c r="H40" s="254"/>
    </row>
    <row r="41" spans="1:8" ht="22.5" customHeight="1">
      <c r="A41" s="181">
        <v>38</v>
      </c>
      <c r="B41" s="251"/>
      <c r="C41" s="251"/>
      <c r="D41" s="251"/>
      <c r="E41" s="251" t="str">
        <f>IF(F41&lt;&gt;0,F41/$E$68,"")</f>
        <v/>
      </c>
      <c r="F41" s="252"/>
      <c r="G41" s="253"/>
      <c r="H41" s="254"/>
    </row>
    <row r="42" spans="1:8" ht="22.5" customHeight="1">
      <c r="A42" s="181">
        <v>39</v>
      </c>
      <c r="B42" s="255"/>
      <c r="C42" s="255"/>
      <c r="D42" s="255"/>
      <c r="E42" s="255"/>
      <c r="F42" s="256"/>
      <c r="G42" s="257"/>
      <c r="H42" s="258"/>
    </row>
    <row r="43" spans="1:8" ht="22.5" customHeight="1">
      <c r="A43" s="181">
        <v>40</v>
      </c>
      <c r="B43" s="255"/>
      <c r="C43" s="255"/>
      <c r="D43" s="255"/>
      <c r="E43" s="255"/>
      <c r="F43" s="256"/>
      <c r="G43" s="257"/>
      <c r="H43" s="258"/>
    </row>
    <row r="44" spans="1:8" ht="22.5" customHeight="1">
      <c r="A44" s="181">
        <v>41</v>
      </c>
      <c r="B44" s="255"/>
      <c r="C44" s="255"/>
      <c r="D44" s="255"/>
      <c r="E44" s="255"/>
      <c r="F44" s="256"/>
      <c r="G44" s="257"/>
      <c r="H44" s="258"/>
    </row>
    <row r="45" spans="1:8" ht="22.5" customHeight="1" thickBot="1">
      <c r="A45" s="183">
        <v>42</v>
      </c>
      <c r="B45" s="259"/>
      <c r="C45" s="259"/>
      <c r="D45" s="259"/>
      <c r="E45" s="259"/>
      <c r="F45" s="260"/>
      <c r="G45" s="261"/>
      <c r="H45" s="262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rightToLeft="1" workbookViewId="0">
      <selection activeCell="E8" sqref="E8"/>
    </sheetView>
  </sheetViews>
  <sheetFormatPr defaultRowHeight="14.25"/>
  <cols>
    <col min="2" max="2" width="12.875" customWidth="1"/>
    <col min="3" max="3" width="11.625" customWidth="1"/>
    <col min="4" max="4" width="10.875" customWidth="1"/>
    <col min="5" max="5" width="9.5" bestFit="1" customWidth="1"/>
    <col min="9" max="9" width="14.875" customWidth="1"/>
    <col min="13" max="13" width="12.125" customWidth="1"/>
    <col min="14" max="14" width="12.375" customWidth="1"/>
    <col min="15" max="15" width="22.625" customWidth="1"/>
    <col min="16" max="16" width="3.625" bestFit="1" customWidth="1"/>
    <col min="17" max="17" width="3.625" customWidth="1"/>
    <col min="18" max="18" width="3.25" customWidth="1"/>
    <col min="19" max="19" width="3.75" customWidth="1"/>
    <col min="20" max="20" width="3.625" bestFit="1" customWidth="1"/>
    <col min="21" max="21" width="3.75" customWidth="1"/>
    <col min="22" max="22" width="3.625" customWidth="1"/>
    <col min="23" max="23" width="3.5" customWidth="1"/>
    <col min="24" max="24" width="3.625" bestFit="1" customWidth="1"/>
    <col min="25" max="25" width="3.375" customWidth="1"/>
    <col min="28" max="35" width="0" hidden="1" customWidth="1"/>
  </cols>
  <sheetData>
    <row r="1" spans="1:35" ht="79.5" thickTop="1" thickBot="1">
      <c r="A1" s="338" t="s">
        <v>319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40"/>
    </row>
    <row r="2" spans="1:35" ht="22.5" thickBot="1">
      <c r="A2" s="344" t="str">
        <f>" اطلاعات مربوط به کلیه مدیران و پرسنل"&amp;'1-مشخصات صندوق'!C3</f>
        <v xml:space="preserve"> اطلاعات مربوط به کلیه مدیران و پرسنل صندوق سرمایه گذاری اختصاصی بازارگردانی ...........................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6"/>
    </row>
    <row r="3" spans="1:35" ht="27" customHeight="1">
      <c r="A3" s="353" t="s">
        <v>1</v>
      </c>
      <c r="B3" s="355" t="s">
        <v>282</v>
      </c>
      <c r="C3" s="355" t="s">
        <v>283</v>
      </c>
      <c r="D3" s="355" t="s">
        <v>80</v>
      </c>
      <c r="E3" s="357" t="s">
        <v>0</v>
      </c>
      <c r="F3" s="358"/>
      <c r="G3" s="359" t="s">
        <v>284</v>
      </c>
      <c r="H3" s="359"/>
      <c r="I3" s="209" t="s">
        <v>285</v>
      </c>
      <c r="J3" s="360" t="s">
        <v>286</v>
      </c>
      <c r="K3" s="361"/>
      <c r="L3" s="347" t="s">
        <v>287</v>
      </c>
      <c r="M3" s="349" t="s">
        <v>288</v>
      </c>
      <c r="N3" s="349" t="s">
        <v>289</v>
      </c>
      <c r="O3" s="351" t="s">
        <v>15</v>
      </c>
      <c r="P3" s="341" t="s">
        <v>290</v>
      </c>
      <c r="Q3" s="342"/>
      <c r="R3" s="342"/>
      <c r="S3" s="342"/>
      <c r="T3" s="342"/>
      <c r="U3" s="342"/>
      <c r="V3" s="342"/>
      <c r="W3" s="342"/>
      <c r="X3" s="342"/>
      <c r="Y3" s="343"/>
    </row>
    <row r="4" spans="1:35" ht="96" thickBot="1">
      <c r="A4" s="354"/>
      <c r="B4" s="356"/>
      <c r="C4" s="356"/>
      <c r="D4" s="356"/>
      <c r="E4" s="210" t="s">
        <v>139</v>
      </c>
      <c r="F4" s="210" t="s">
        <v>0</v>
      </c>
      <c r="G4" s="210" t="s">
        <v>54</v>
      </c>
      <c r="H4" s="220" t="s">
        <v>25</v>
      </c>
      <c r="I4" s="221" t="s">
        <v>291</v>
      </c>
      <c r="J4" s="211" t="s">
        <v>8</v>
      </c>
      <c r="K4" s="211" t="s">
        <v>7</v>
      </c>
      <c r="L4" s="348"/>
      <c r="M4" s="350"/>
      <c r="N4" s="350"/>
      <c r="O4" s="352"/>
      <c r="P4" s="222" t="s">
        <v>292</v>
      </c>
      <c r="Q4" s="222" t="s">
        <v>293</v>
      </c>
      <c r="R4" s="222" t="s">
        <v>294</v>
      </c>
      <c r="S4" s="222" t="s">
        <v>295</v>
      </c>
      <c r="T4" s="222" t="s">
        <v>296</v>
      </c>
      <c r="U4" s="222" t="s">
        <v>297</v>
      </c>
      <c r="V4" s="222" t="s">
        <v>298</v>
      </c>
      <c r="W4" s="222" t="s">
        <v>299</v>
      </c>
      <c r="X4" s="222" t="s">
        <v>142</v>
      </c>
      <c r="Y4" s="241" t="s">
        <v>300</v>
      </c>
      <c r="AB4" s="208" t="s">
        <v>316</v>
      </c>
      <c r="AC4" s="208" t="s">
        <v>25</v>
      </c>
      <c r="AD4" s="14" t="s">
        <v>54</v>
      </c>
      <c r="AE4" s="14" t="s">
        <v>55</v>
      </c>
      <c r="AF4" s="14" t="s">
        <v>8</v>
      </c>
      <c r="AG4" s="14" t="s">
        <v>7</v>
      </c>
      <c r="AH4" s="218" t="s">
        <v>80</v>
      </c>
      <c r="AI4" s="218" t="s">
        <v>320</v>
      </c>
    </row>
    <row r="5" spans="1:35" ht="18.75" thickTop="1">
      <c r="A5" s="242">
        <v>1</v>
      </c>
      <c r="B5" s="223"/>
      <c r="C5" s="224"/>
      <c r="D5" s="224"/>
      <c r="E5" s="224"/>
      <c r="F5" s="224"/>
      <c r="G5" s="225"/>
      <c r="H5" s="224"/>
      <c r="I5" s="225"/>
      <c r="J5" s="225"/>
      <c r="K5" s="225"/>
      <c r="L5" s="226"/>
      <c r="M5" s="227"/>
      <c r="N5" s="227"/>
      <c r="O5" s="228"/>
      <c r="P5" s="224"/>
      <c r="Q5" s="224"/>
      <c r="R5" s="224"/>
      <c r="S5" s="224"/>
      <c r="T5" s="224"/>
      <c r="U5" s="224"/>
      <c r="V5" s="224"/>
      <c r="W5" s="224"/>
      <c r="X5" s="224"/>
      <c r="Y5" s="229"/>
      <c r="AB5" s="32" t="s">
        <v>301</v>
      </c>
      <c r="AC5" s="15">
        <v>94</v>
      </c>
      <c r="AD5" s="8">
        <v>1</v>
      </c>
      <c r="AE5" s="4">
        <v>1</v>
      </c>
      <c r="AF5" s="4" t="s">
        <v>9</v>
      </c>
      <c r="AG5" s="15" t="s">
        <v>88</v>
      </c>
      <c r="AH5" t="s">
        <v>81</v>
      </c>
      <c r="AI5" s="219" t="s">
        <v>13</v>
      </c>
    </row>
    <row r="6" spans="1:35" ht="18">
      <c r="A6" s="242">
        <v>2</v>
      </c>
      <c r="B6" s="230"/>
      <c r="C6" s="204"/>
      <c r="D6" s="204"/>
      <c r="E6" s="204"/>
      <c r="F6" s="204"/>
      <c r="G6" s="205"/>
      <c r="H6" s="204"/>
      <c r="I6" s="205"/>
      <c r="J6" s="205"/>
      <c r="K6" s="205"/>
      <c r="L6" s="231"/>
      <c r="M6" s="206"/>
      <c r="N6" s="206"/>
      <c r="O6" s="207"/>
      <c r="P6" s="204"/>
      <c r="Q6" s="204"/>
      <c r="R6" s="204"/>
      <c r="S6" s="204"/>
      <c r="T6" s="204"/>
      <c r="U6" s="204"/>
      <c r="V6" s="204"/>
      <c r="W6" s="204"/>
      <c r="X6" s="204"/>
      <c r="Y6" s="232"/>
      <c r="AB6" s="32" t="s">
        <v>71</v>
      </c>
      <c r="AC6" s="15">
        <v>93</v>
      </c>
      <c r="AD6" s="15">
        <v>2</v>
      </c>
      <c r="AE6" s="4">
        <v>2</v>
      </c>
      <c r="AF6" s="4" t="s">
        <v>11</v>
      </c>
      <c r="AG6" s="15" t="s">
        <v>87</v>
      </c>
      <c r="AH6" t="s">
        <v>82</v>
      </c>
      <c r="AI6" s="219" t="s">
        <v>14</v>
      </c>
    </row>
    <row r="7" spans="1:35" ht="18">
      <c r="A7" s="242">
        <v>3</v>
      </c>
      <c r="B7" s="230"/>
      <c r="C7" s="204"/>
      <c r="D7" s="204"/>
      <c r="E7" s="204"/>
      <c r="F7" s="204"/>
      <c r="G7" s="205"/>
      <c r="H7" s="204"/>
      <c r="I7" s="205"/>
      <c r="J7" s="205"/>
      <c r="K7" s="205"/>
      <c r="L7" s="231"/>
      <c r="M7" s="206"/>
      <c r="N7" s="233"/>
      <c r="O7" s="207"/>
      <c r="P7" s="204"/>
      <c r="Q7" s="204"/>
      <c r="R7" s="204"/>
      <c r="S7" s="204"/>
      <c r="T7" s="204"/>
      <c r="U7" s="204"/>
      <c r="V7" s="204"/>
      <c r="W7" s="204"/>
      <c r="X7" s="204"/>
      <c r="Y7" s="232"/>
      <c r="AB7" s="32" t="s">
        <v>302</v>
      </c>
      <c r="AC7" s="8">
        <v>92</v>
      </c>
      <c r="AD7" s="15">
        <v>3</v>
      </c>
      <c r="AE7" s="4">
        <v>3</v>
      </c>
      <c r="AF7" s="4" t="s">
        <v>10</v>
      </c>
      <c r="AG7" s="15" t="s">
        <v>5</v>
      </c>
    </row>
    <row r="8" spans="1:35" ht="18">
      <c r="A8" s="242">
        <v>4</v>
      </c>
      <c r="B8" s="230"/>
      <c r="C8" s="204"/>
      <c r="D8" s="204"/>
      <c r="E8" s="204"/>
      <c r="F8" s="204"/>
      <c r="G8" s="205"/>
      <c r="H8" s="204"/>
      <c r="I8" s="205"/>
      <c r="J8" s="205"/>
      <c r="K8" s="205"/>
      <c r="L8" s="231"/>
      <c r="M8" s="206"/>
      <c r="N8" s="206"/>
      <c r="O8" s="207"/>
      <c r="P8" s="204"/>
      <c r="Q8" s="204"/>
      <c r="R8" s="204"/>
      <c r="S8" s="204"/>
      <c r="T8" s="204"/>
      <c r="U8" s="204"/>
      <c r="V8" s="204"/>
      <c r="W8" s="204"/>
      <c r="X8" s="204"/>
      <c r="Y8" s="232"/>
      <c r="AB8" s="32" t="s">
        <v>65</v>
      </c>
      <c r="AC8" s="15">
        <v>91</v>
      </c>
      <c r="AD8" s="15">
        <v>4</v>
      </c>
      <c r="AE8" s="4">
        <v>4</v>
      </c>
      <c r="AF8" s="4" t="s">
        <v>12</v>
      </c>
      <c r="AG8" s="15" t="s">
        <v>89</v>
      </c>
    </row>
    <row r="9" spans="1:35" ht="18">
      <c r="A9" s="242">
        <v>5</v>
      </c>
      <c r="B9" s="230"/>
      <c r="C9" s="204"/>
      <c r="D9" s="204"/>
      <c r="E9" s="204"/>
      <c r="F9" s="204"/>
      <c r="G9" s="205"/>
      <c r="H9" s="204"/>
      <c r="I9" s="205"/>
      <c r="J9" s="205"/>
      <c r="K9" s="205"/>
      <c r="L9" s="231"/>
      <c r="M9" s="206"/>
      <c r="N9" s="206"/>
      <c r="O9" s="207"/>
      <c r="P9" s="204"/>
      <c r="Q9" s="204"/>
      <c r="R9" s="204"/>
      <c r="S9" s="204"/>
      <c r="T9" s="204"/>
      <c r="U9" s="204"/>
      <c r="V9" s="204"/>
      <c r="W9" s="204"/>
      <c r="X9" s="204"/>
      <c r="Y9" s="232"/>
      <c r="AB9" s="32" t="s">
        <v>303</v>
      </c>
      <c r="AC9" s="15">
        <v>90</v>
      </c>
      <c r="AD9" s="15">
        <v>5</v>
      </c>
      <c r="AE9" s="4">
        <v>5</v>
      </c>
      <c r="AF9" s="4" t="s">
        <v>317</v>
      </c>
      <c r="AG9" s="15" t="s">
        <v>6</v>
      </c>
    </row>
    <row r="10" spans="1:35" ht="18">
      <c r="A10" s="242">
        <v>6</v>
      </c>
      <c r="B10" s="230"/>
      <c r="C10" s="204"/>
      <c r="D10" s="204"/>
      <c r="E10" s="204"/>
      <c r="F10" s="204"/>
      <c r="G10" s="205"/>
      <c r="H10" s="204"/>
      <c r="I10" s="205"/>
      <c r="J10" s="205"/>
      <c r="K10" s="205"/>
      <c r="L10" s="231"/>
      <c r="M10" s="206"/>
      <c r="N10" s="206"/>
      <c r="O10" s="207"/>
      <c r="P10" s="204"/>
      <c r="Q10" s="204"/>
      <c r="R10" s="204"/>
      <c r="S10" s="204"/>
      <c r="T10" s="204"/>
      <c r="U10" s="204"/>
      <c r="V10" s="204"/>
      <c r="W10" s="204"/>
      <c r="X10" s="204"/>
      <c r="Y10" s="232"/>
      <c r="AB10" s="32" t="s">
        <v>304</v>
      </c>
      <c r="AC10" s="15">
        <v>89</v>
      </c>
      <c r="AD10" s="15">
        <v>6</v>
      </c>
      <c r="AE10" s="4">
        <v>6</v>
      </c>
      <c r="AF10" s="15" t="s">
        <v>318</v>
      </c>
      <c r="AG10" s="15" t="s">
        <v>92</v>
      </c>
    </row>
    <row r="11" spans="1:35" ht="18">
      <c r="A11" s="243">
        <v>7</v>
      </c>
      <c r="B11" s="230"/>
      <c r="C11" s="204"/>
      <c r="D11" s="204"/>
      <c r="E11" s="204"/>
      <c r="F11" s="204"/>
      <c r="G11" s="205"/>
      <c r="H11" s="204"/>
      <c r="I11" s="205"/>
      <c r="J11" s="205"/>
      <c r="K11" s="205"/>
      <c r="L11" s="231"/>
      <c r="M11" s="206"/>
      <c r="N11" s="206"/>
      <c r="O11" s="207"/>
      <c r="P11" s="204"/>
      <c r="Q11" s="204"/>
      <c r="R11" s="204"/>
      <c r="S11" s="204"/>
      <c r="T11" s="204"/>
      <c r="U11" s="204"/>
      <c r="V11" s="204"/>
      <c r="W11" s="204"/>
      <c r="X11" s="204"/>
      <c r="Y11" s="232"/>
      <c r="AB11" s="32" t="s">
        <v>305</v>
      </c>
      <c r="AC11" s="15">
        <v>88</v>
      </c>
      <c r="AD11" s="15">
        <v>7</v>
      </c>
      <c r="AE11" s="4">
        <v>7</v>
      </c>
      <c r="AF11" s="16"/>
      <c r="AG11" s="15" t="s">
        <v>90</v>
      </c>
    </row>
    <row r="12" spans="1:35" ht="18">
      <c r="A12" s="242">
        <v>8</v>
      </c>
      <c r="B12" s="230"/>
      <c r="C12" s="204"/>
      <c r="D12" s="204"/>
      <c r="E12" s="204"/>
      <c r="F12" s="204"/>
      <c r="G12" s="205"/>
      <c r="H12" s="204"/>
      <c r="I12" s="205"/>
      <c r="J12" s="205"/>
      <c r="K12" s="205"/>
      <c r="L12" s="231"/>
      <c r="M12" s="206"/>
      <c r="N12" s="206"/>
      <c r="O12" s="207"/>
      <c r="P12" s="204"/>
      <c r="Q12" s="204"/>
      <c r="R12" s="204"/>
      <c r="S12" s="204"/>
      <c r="T12" s="204"/>
      <c r="U12" s="204"/>
      <c r="V12" s="204"/>
      <c r="W12" s="204"/>
      <c r="X12" s="204"/>
      <c r="Y12" s="232"/>
      <c r="AB12" s="32" t="s">
        <v>306</v>
      </c>
      <c r="AC12" s="15">
        <v>87</v>
      </c>
      <c r="AD12" s="15">
        <v>8</v>
      </c>
      <c r="AE12" s="4">
        <v>8</v>
      </c>
      <c r="AF12" s="16"/>
      <c r="AG12" s="15" t="s">
        <v>68</v>
      </c>
    </row>
    <row r="13" spans="1:35" ht="18">
      <c r="A13" s="243">
        <v>9</v>
      </c>
      <c r="B13" s="230"/>
      <c r="C13" s="204"/>
      <c r="D13" s="204"/>
      <c r="E13" s="204"/>
      <c r="F13" s="204"/>
      <c r="G13" s="205"/>
      <c r="H13" s="204"/>
      <c r="I13" s="205"/>
      <c r="J13" s="205"/>
      <c r="K13" s="205"/>
      <c r="L13" s="231"/>
      <c r="M13" s="206"/>
      <c r="N13" s="206"/>
      <c r="O13" s="207"/>
      <c r="P13" s="204"/>
      <c r="Q13" s="204"/>
      <c r="R13" s="204"/>
      <c r="S13" s="204"/>
      <c r="T13" s="204"/>
      <c r="U13" s="204"/>
      <c r="V13" s="204"/>
      <c r="W13" s="204"/>
      <c r="X13" s="204"/>
      <c r="Y13" s="232"/>
      <c r="AB13" s="32" t="s">
        <v>64</v>
      </c>
      <c r="AC13" s="15">
        <v>86</v>
      </c>
      <c r="AD13" s="15">
        <v>9</v>
      </c>
      <c r="AE13" s="4">
        <v>9</v>
      </c>
      <c r="AF13" s="16"/>
      <c r="AG13" s="15" t="s">
        <v>91</v>
      </c>
    </row>
    <row r="14" spans="1:35" ht="18">
      <c r="A14" s="242">
        <v>10</v>
      </c>
      <c r="B14" s="230"/>
      <c r="C14" s="204"/>
      <c r="D14" s="204"/>
      <c r="E14" s="205"/>
      <c r="F14" s="205"/>
      <c r="G14" s="205"/>
      <c r="H14" s="204"/>
      <c r="I14" s="205"/>
      <c r="J14" s="205"/>
      <c r="K14" s="205"/>
      <c r="L14" s="231"/>
      <c r="M14" s="206"/>
      <c r="N14" s="206"/>
      <c r="O14" s="207"/>
      <c r="P14" s="204"/>
      <c r="Q14" s="204"/>
      <c r="R14" s="204"/>
      <c r="S14" s="204"/>
      <c r="T14" s="204"/>
      <c r="U14" s="204"/>
      <c r="V14" s="204"/>
      <c r="W14" s="204"/>
      <c r="X14" s="204"/>
      <c r="Y14" s="232"/>
      <c r="AB14" s="32" t="s">
        <v>307</v>
      </c>
      <c r="AC14" s="15">
        <v>85</v>
      </c>
      <c r="AD14" s="15">
        <v>10</v>
      </c>
      <c r="AE14" s="4">
        <v>10</v>
      </c>
    </row>
    <row r="15" spans="1:35" ht="18">
      <c r="A15" s="242">
        <v>11</v>
      </c>
      <c r="B15" s="230"/>
      <c r="C15" s="204"/>
      <c r="D15" s="204"/>
      <c r="E15" s="205"/>
      <c r="F15" s="205"/>
      <c r="G15" s="205"/>
      <c r="H15" s="204"/>
      <c r="I15" s="205"/>
      <c r="J15" s="205"/>
      <c r="K15" s="205"/>
      <c r="L15" s="231"/>
      <c r="M15" s="206"/>
      <c r="N15" s="206"/>
      <c r="O15" s="207"/>
      <c r="P15" s="204"/>
      <c r="Q15" s="204"/>
      <c r="R15" s="204"/>
      <c r="S15" s="204"/>
      <c r="T15" s="204"/>
      <c r="U15" s="204"/>
      <c r="V15" s="204"/>
      <c r="W15" s="204"/>
      <c r="X15" s="204"/>
      <c r="Y15" s="232"/>
      <c r="AB15" s="32" t="s">
        <v>67</v>
      </c>
      <c r="AC15" s="15">
        <v>84</v>
      </c>
      <c r="AD15" s="15">
        <v>11</v>
      </c>
      <c r="AE15" s="4">
        <v>11</v>
      </c>
    </row>
    <row r="16" spans="1:35" ht="18">
      <c r="A16" s="242">
        <v>12</v>
      </c>
      <c r="B16" s="230"/>
      <c r="C16" s="204"/>
      <c r="D16" s="204"/>
      <c r="E16" s="205"/>
      <c r="F16" s="205"/>
      <c r="G16" s="205"/>
      <c r="H16" s="204"/>
      <c r="I16" s="205"/>
      <c r="J16" s="205"/>
      <c r="K16" s="205"/>
      <c r="L16" s="231"/>
      <c r="M16" s="206"/>
      <c r="N16" s="206"/>
      <c r="O16" s="207"/>
      <c r="P16" s="204"/>
      <c r="Q16" s="204"/>
      <c r="R16" s="204"/>
      <c r="S16" s="204"/>
      <c r="T16" s="204"/>
      <c r="U16" s="204"/>
      <c r="V16" s="204"/>
      <c r="W16" s="204"/>
      <c r="X16" s="204"/>
      <c r="Y16" s="232"/>
      <c r="AB16" s="32" t="s">
        <v>308</v>
      </c>
      <c r="AC16" s="15">
        <v>83</v>
      </c>
      <c r="AD16" s="15">
        <v>12</v>
      </c>
      <c r="AE16" s="4">
        <v>12</v>
      </c>
    </row>
    <row r="17" spans="1:31" ht="18">
      <c r="A17" s="242">
        <v>13</v>
      </c>
      <c r="B17" s="230"/>
      <c r="C17" s="204"/>
      <c r="D17" s="204"/>
      <c r="E17" s="205"/>
      <c r="F17" s="205"/>
      <c r="G17" s="205"/>
      <c r="H17" s="204"/>
      <c r="I17" s="205"/>
      <c r="J17" s="205"/>
      <c r="K17" s="205"/>
      <c r="L17" s="231"/>
      <c r="M17" s="206"/>
      <c r="N17" s="206"/>
      <c r="O17" s="207"/>
      <c r="P17" s="204"/>
      <c r="Q17" s="204"/>
      <c r="R17" s="204"/>
      <c r="S17" s="204"/>
      <c r="T17" s="204"/>
      <c r="U17" s="204"/>
      <c r="V17" s="204"/>
      <c r="W17" s="204"/>
      <c r="X17" s="204"/>
      <c r="Y17" s="232"/>
      <c r="AB17" s="32" t="s">
        <v>141</v>
      </c>
      <c r="AC17" s="15">
        <v>82</v>
      </c>
      <c r="AD17" s="16"/>
      <c r="AE17" s="4">
        <v>13</v>
      </c>
    </row>
    <row r="18" spans="1:31" ht="18">
      <c r="A18" s="242">
        <v>14</v>
      </c>
      <c r="B18" s="230"/>
      <c r="C18" s="204"/>
      <c r="D18" s="204"/>
      <c r="E18" s="205"/>
      <c r="F18" s="205"/>
      <c r="G18" s="205"/>
      <c r="H18" s="204"/>
      <c r="I18" s="205"/>
      <c r="J18" s="205"/>
      <c r="K18" s="205"/>
      <c r="L18" s="231"/>
      <c r="M18" s="206"/>
      <c r="N18" s="206"/>
      <c r="O18" s="207"/>
      <c r="P18" s="204"/>
      <c r="Q18" s="204"/>
      <c r="R18" s="204"/>
      <c r="S18" s="204"/>
      <c r="T18" s="204"/>
      <c r="U18" s="204"/>
      <c r="V18" s="204"/>
      <c r="W18" s="204"/>
      <c r="X18" s="204"/>
      <c r="Y18" s="232"/>
      <c r="AB18" s="32" t="s">
        <v>309</v>
      </c>
      <c r="AC18" s="15">
        <v>81</v>
      </c>
      <c r="AD18" s="16"/>
      <c r="AE18" s="4">
        <v>14</v>
      </c>
    </row>
    <row r="19" spans="1:31" ht="18">
      <c r="A19" s="242">
        <v>15</v>
      </c>
      <c r="B19" s="230"/>
      <c r="C19" s="204"/>
      <c r="D19" s="204"/>
      <c r="E19" s="205"/>
      <c r="F19" s="205"/>
      <c r="G19" s="205"/>
      <c r="H19" s="204"/>
      <c r="I19" s="205"/>
      <c r="J19" s="205"/>
      <c r="K19" s="205"/>
      <c r="L19" s="231"/>
      <c r="M19" s="206"/>
      <c r="N19" s="206"/>
      <c r="O19" s="207"/>
      <c r="P19" s="204"/>
      <c r="Q19" s="204"/>
      <c r="R19" s="204"/>
      <c r="S19" s="204"/>
      <c r="T19" s="204"/>
      <c r="U19" s="204"/>
      <c r="V19" s="204"/>
      <c r="W19" s="204"/>
      <c r="X19" s="204"/>
      <c r="Y19" s="232"/>
      <c r="AB19" s="32" t="s">
        <v>310</v>
      </c>
      <c r="AC19" s="15" t="s">
        <v>315</v>
      </c>
      <c r="AD19" s="16"/>
      <c r="AE19" s="4">
        <v>15</v>
      </c>
    </row>
    <row r="20" spans="1:31" ht="18">
      <c r="A20" s="243">
        <v>16</v>
      </c>
      <c r="B20" s="230"/>
      <c r="C20" s="204"/>
      <c r="D20" s="204"/>
      <c r="E20" s="205"/>
      <c r="F20" s="205"/>
      <c r="G20" s="205"/>
      <c r="H20" s="204"/>
      <c r="I20" s="205"/>
      <c r="J20" s="205"/>
      <c r="K20" s="205"/>
      <c r="L20" s="231"/>
      <c r="M20" s="206"/>
      <c r="N20" s="206"/>
      <c r="O20" s="207"/>
      <c r="P20" s="204"/>
      <c r="Q20" s="204"/>
      <c r="R20" s="204"/>
      <c r="S20" s="204"/>
      <c r="T20" s="204"/>
      <c r="U20" s="204"/>
      <c r="V20" s="204"/>
      <c r="W20" s="204"/>
      <c r="X20" s="204"/>
      <c r="Y20" s="232"/>
      <c r="AB20" s="32" t="s">
        <v>69</v>
      </c>
      <c r="AD20" s="16"/>
      <c r="AE20" s="4">
        <v>16</v>
      </c>
    </row>
    <row r="21" spans="1:31" ht="18">
      <c r="A21" s="242">
        <v>17</v>
      </c>
      <c r="B21" s="230"/>
      <c r="C21" s="204"/>
      <c r="D21" s="204"/>
      <c r="E21" s="205"/>
      <c r="F21" s="205"/>
      <c r="G21" s="205"/>
      <c r="H21" s="204"/>
      <c r="I21" s="205"/>
      <c r="J21" s="205"/>
      <c r="K21" s="205"/>
      <c r="L21" s="231"/>
      <c r="M21" s="206"/>
      <c r="N21" s="206"/>
      <c r="O21" s="207"/>
      <c r="P21" s="204"/>
      <c r="Q21" s="204"/>
      <c r="R21" s="204"/>
      <c r="S21" s="204"/>
      <c r="T21" s="204"/>
      <c r="U21" s="204"/>
      <c r="V21" s="204"/>
      <c r="W21" s="204"/>
      <c r="X21" s="204"/>
      <c r="Y21" s="232"/>
      <c r="AB21" s="32" t="s">
        <v>72</v>
      </c>
      <c r="AD21" s="16"/>
      <c r="AE21" s="4">
        <v>17</v>
      </c>
    </row>
    <row r="22" spans="1:31" ht="18">
      <c r="A22" s="243">
        <v>18</v>
      </c>
      <c r="B22" s="230"/>
      <c r="C22" s="204"/>
      <c r="D22" s="204"/>
      <c r="E22" s="205"/>
      <c r="F22" s="205"/>
      <c r="G22" s="205"/>
      <c r="H22" s="204"/>
      <c r="I22" s="205"/>
      <c r="J22" s="205"/>
      <c r="K22" s="205"/>
      <c r="L22" s="231"/>
      <c r="M22" s="206"/>
      <c r="N22" s="206"/>
      <c r="O22" s="207"/>
      <c r="P22" s="204"/>
      <c r="Q22" s="204"/>
      <c r="R22" s="204"/>
      <c r="S22" s="204"/>
      <c r="T22" s="204"/>
      <c r="U22" s="204"/>
      <c r="V22" s="204"/>
      <c r="W22" s="204"/>
      <c r="X22" s="204"/>
      <c r="Y22" s="232"/>
      <c r="AB22" s="32" t="s">
        <v>311</v>
      </c>
      <c r="AD22" s="16"/>
      <c r="AE22" s="4">
        <v>18</v>
      </c>
    </row>
    <row r="23" spans="1:31" ht="18">
      <c r="A23" s="242">
        <v>19</v>
      </c>
      <c r="B23" s="230"/>
      <c r="C23" s="204"/>
      <c r="D23" s="204"/>
      <c r="E23" s="205"/>
      <c r="F23" s="205"/>
      <c r="G23" s="205"/>
      <c r="H23" s="204"/>
      <c r="I23" s="205"/>
      <c r="J23" s="205"/>
      <c r="K23" s="205"/>
      <c r="L23" s="231"/>
      <c r="M23" s="206"/>
      <c r="N23" s="206"/>
      <c r="O23" s="207"/>
      <c r="P23" s="204"/>
      <c r="Q23" s="204"/>
      <c r="R23" s="204"/>
      <c r="S23" s="204"/>
      <c r="T23" s="204"/>
      <c r="U23" s="204"/>
      <c r="V23" s="204"/>
      <c r="W23" s="204"/>
      <c r="X23" s="204"/>
      <c r="Y23" s="232"/>
      <c r="AB23" s="32" t="s">
        <v>70</v>
      </c>
      <c r="AD23" s="16"/>
      <c r="AE23" s="4">
        <v>19</v>
      </c>
    </row>
    <row r="24" spans="1:31" ht="18">
      <c r="A24" s="242">
        <v>20</v>
      </c>
      <c r="B24" s="230"/>
      <c r="C24" s="204"/>
      <c r="D24" s="204"/>
      <c r="E24" s="205"/>
      <c r="F24" s="205"/>
      <c r="G24" s="205"/>
      <c r="H24" s="204"/>
      <c r="I24" s="205"/>
      <c r="J24" s="205"/>
      <c r="K24" s="205"/>
      <c r="L24" s="231"/>
      <c r="M24" s="206"/>
      <c r="N24" s="206"/>
      <c r="O24" s="207"/>
      <c r="P24" s="204"/>
      <c r="Q24" s="204"/>
      <c r="R24" s="204"/>
      <c r="S24" s="204"/>
      <c r="T24" s="204"/>
      <c r="U24" s="204"/>
      <c r="V24" s="204"/>
      <c r="W24" s="204"/>
      <c r="X24" s="204"/>
      <c r="Y24" s="232"/>
      <c r="AB24" s="32" t="s">
        <v>140</v>
      </c>
      <c r="AD24" s="16"/>
      <c r="AE24" s="4">
        <v>20</v>
      </c>
    </row>
    <row r="25" spans="1:31" ht="18">
      <c r="A25" s="242">
        <v>21</v>
      </c>
      <c r="B25" s="230"/>
      <c r="C25" s="204"/>
      <c r="D25" s="204"/>
      <c r="E25" s="205"/>
      <c r="F25" s="205"/>
      <c r="G25" s="205"/>
      <c r="H25" s="204"/>
      <c r="I25" s="205"/>
      <c r="J25" s="205"/>
      <c r="K25" s="205"/>
      <c r="L25" s="231"/>
      <c r="M25" s="206"/>
      <c r="N25" s="206"/>
      <c r="O25" s="207"/>
      <c r="P25" s="204"/>
      <c r="Q25" s="204"/>
      <c r="R25" s="204"/>
      <c r="S25" s="204"/>
      <c r="T25" s="204"/>
      <c r="U25" s="204"/>
      <c r="V25" s="204"/>
      <c r="W25" s="204"/>
      <c r="X25" s="204"/>
      <c r="Y25" s="232"/>
      <c r="AB25" s="32" t="s">
        <v>312</v>
      </c>
      <c r="AD25" s="16"/>
      <c r="AE25" s="4">
        <v>21</v>
      </c>
    </row>
    <row r="26" spans="1:31" ht="18">
      <c r="A26" s="242">
        <v>22</v>
      </c>
      <c r="B26" s="230"/>
      <c r="C26" s="204"/>
      <c r="D26" s="204"/>
      <c r="E26" s="205"/>
      <c r="F26" s="205"/>
      <c r="G26" s="205"/>
      <c r="H26" s="204"/>
      <c r="I26" s="205"/>
      <c r="J26" s="205"/>
      <c r="K26" s="205"/>
      <c r="L26" s="231"/>
      <c r="M26" s="206"/>
      <c r="N26" s="206"/>
      <c r="O26" s="207"/>
      <c r="P26" s="204"/>
      <c r="Q26" s="204"/>
      <c r="R26" s="204"/>
      <c r="S26" s="204"/>
      <c r="T26" s="204"/>
      <c r="U26" s="204"/>
      <c r="V26" s="204"/>
      <c r="W26" s="204"/>
      <c r="X26" s="204"/>
      <c r="Y26" s="232"/>
      <c r="AB26" s="32" t="s">
        <v>313</v>
      </c>
      <c r="AD26" s="16"/>
      <c r="AE26" s="4">
        <v>22</v>
      </c>
    </row>
    <row r="27" spans="1:31" ht="18.75" thickBot="1">
      <c r="A27" s="244">
        <v>23</v>
      </c>
      <c r="B27" s="234"/>
      <c r="C27" s="235"/>
      <c r="D27" s="235"/>
      <c r="E27" s="236"/>
      <c r="F27" s="236"/>
      <c r="G27" s="236"/>
      <c r="H27" s="235"/>
      <c r="I27" s="236"/>
      <c r="J27" s="236"/>
      <c r="K27" s="236"/>
      <c r="L27" s="237"/>
      <c r="M27" s="238"/>
      <c r="N27" s="238"/>
      <c r="O27" s="239"/>
      <c r="P27" s="235"/>
      <c r="Q27" s="235"/>
      <c r="R27" s="235"/>
      <c r="S27" s="235"/>
      <c r="T27" s="235"/>
      <c r="U27" s="235"/>
      <c r="V27" s="235"/>
      <c r="W27" s="235"/>
      <c r="X27" s="235"/>
      <c r="Y27" s="240"/>
      <c r="AB27" s="32" t="s">
        <v>314</v>
      </c>
      <c r="AD27" s="16"/>
      <c r="AE27" s="4">
        <v>23</v>
      </c>
    </row>
    <row r="28" spans="1:31" ht="15" thickTop="1"/>
  </sheetData>
  <mergeCells count="14">
    <mergeCell ref="A1:Y1"/>
    <mergeCell ref="P3:Y3"/>
    <mergeCell ref="A2:Y2"/>
    <mergeCell ref="L3:L4"/>
    <mergeCell ref="M3:M4"/>
    <mergeCell ref="N3:N4"/>
    <mergeCell ref="O3:O4"/>
    <mergeCell ref="A3:A4"/>
    <mergeCell ref="B3:B4"/>
    <mergeCell ref="C3:C4"/>
    <mergeCell ref="D3:D4"/>
    <mergeCell ref="E3:F3"/>
    <mergeCell ref="G3:H3"/>
    <mergeCell ref="J3:K3"/>
  </mergeCells>
  <conditionalFormatting sqref="P5:Y27">
    <cfRule type="cellIs" dxfId="0" priority="1" operator="equal">
      <formula>"دارد"</formula>
    </cfRule>
  </conditionalFormatting>
  <dataValidations count="12">
    <dataValidation allowBlank="1" showInputMessage="1" showErrorMessage="1" prompt="مثال:_x000a_info@web.com" sqref="O3:O27"/>
    <dataValidation type="list" allowBlank="1" showInputMessage="1" showErrorMessage="1" prompt="دارد یا ندارد؟" sqref="P3 T27">
      <formula1>دارد</formula1>
    </dataValidation>
    <dataValidation type="textLength" operator="equal" allowBlank="1" showInputMessage="1" showErrorMessage="1" errorTitle="اخطار" error="لطفا شماره موبایل را بطور صحیح وارد کنید_x000a_مثال: 09121234567" prompt="0912xxxxxxx" sqref="N3:N27">
      <formula1>11</formula1>
    </dataValidation>
    <dataValidation type="list" showInputMessage="1" prompt="رشته ..." sqref="K4">
      <formula1>رشته</formula1>
    </dataValidation>
    <dataValidation type="whole" allowBlank="1" showInputMessage="1" showErrorMessage="1" errorTitle="اخطار" error="بصورت سال شمسی وارد شود_x000a_مثال: 1363" prompt=" yyyy _x000a_مثال:_x000a_1363_x000a_" sqref="L3:L27">
      <formula1>1300</formula1>
      <formula2>1390</formula2>
    </dataValidation>
    <dataValidation type="textLength" operator="equal" allowBlank="1" showInputMessage="1" showErrorMessage="1" errorTitle="اخطار" error="شماره ملی 10 رقمی وارد کنید._x000a_مثال: 0061235467" prompt="کد ملی 10 رقمی" sqref="M5:M27">
      <formula1>10</formula1>
    </dataValidation>
    <dataValidation type="list" allowBlank="1" showInputMessage="1" showErrorMessage="1" error="از لیست انتخاب کنید" prompt="از لیست انتخاب کنید." sqref="G5:G27">
      <formula1>$AD$5:$AD$16</formula1>
    </dataValidation>
    <dataValidation type="list" allowBlank="1" showInputMessage="1" showErrorMessage="1" prompt="مدرک ..." sqref="J5:J27">
      <formula1>$AF$5:$AF$10</formula1>
    </dataValidation>
    <dataValidation type="list" showInputMessage="1" showErrorMessage="1" prompt="رشته ..." sqref="K5:K27">
      <formula1>$AG$5:$AG$13</formula1>
    </dataValidation>
    <dataValidation type="list" allowBlank="1" showInputMessage="1" showErrorMessage="1" sqref="I5:I27">
      <formula1>$AB$5:$AB$27</formula1>
    </dataValidation>
    <dataValidation type="list" showInputMessage="1" showErrorMessage="1" sqref="D5:D27">
      <formula1>$AH$5:$AH$6</formula1>
    </dataValidation>
    <dataValidation type="list" allowBlank="1" showInputMessage="1" showErrorMessage="1" prompt="دارد یا ندارد؟" sqref="P5:Y5 P6:S27 T6:T26 U6:Y27">
      <formula1>$AI$5:$AI$6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از لیست انتخاب کنید" prompt="از لیست انتخاب کنید.">
          <x14:formula1>
            <xm:f>DATA!$L$2:$L$12</xm:f>
          </x14:formula1>
          <xm:sqref>H5:H27</xm:sqref>
        </x14:dataValidation>
        <x14:dataValidation type="list" allowBlank="1" showInputMessage="1" showErrorMessage="1" errorTitle="اخطار" error="حتما از لیست انتخاب گردد">
          <x14:formula1>
            <xm:f>'Z:\02-Aaza\00-Secure\05- فرم اطلاعات اعضا\8rd time\[940620 -فرم اطلاعات اعضا.xlsx]DATA'!#REF!</xm:f>
          </x14:formula1>
          <xm:sqref>E14:E27</xm:sqref>
        </x14:dataValidation>
        <x14:dataValidation type="list" showInputMessage="1">
          <x14:formula1>
            <xm:f>'Z:\02-Aaza\00-Secure\05- فرم اطلاعات اعضا\8rd time\[940620 -فرم اطلاعات اعضا.xlsx]DATA'!#REF!</xm:f>
          </x14:formula1>
          <xm:sqref>F14:F27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W46"/>
  <sheetViews>
    <sheetView rightToLeft="1" topLeftCell="K1" workbookViewId="0">
      <selection activeCell="L13" sqref="L13"/>
    </sheetView>
  </sheetViews>
  <sheetFormatPr defaultColWidth="9" defaultRowHeight="19.5" customHeight="1"/>
  <cols>
    <col min="1" max="1" width="19.875" style="1" customWidth="1"/>
    <col min="2" max="2" width="19.875" style="16" customWidth="1"/>
    <col min="3" max="3" width="13.875" style="1" customWidth="1"/>
    <col min="4" max="4" width="17.75" style="1" customWidth="1"/>
    <col min="5" max="6" width="9" style="1"/>
    <col min="7" max="7" width="15.875" style="1" customWidth="1"/>
    <col min="8" max="8" width="9" style="1"/>
    <col min="9" max="9" width="42.625" style="7" customWidth="1"/>
    <col min="10" max="10" width="11.125" style="1" customWidth="1"/>
    <col min="11" max="14" width="9" style="1"/>
    <col min="15" max="15" width="24.125" style="45" bestFit="1" customWidth="1"/>
    <col min="16" max="16" width="18.625" style="16" customWidth="1"/>
    <col min="17" max="17" width="23" style="1" bestFit="1" customWidth="1"/>
    <col min="18" max="18" width="18.875" style="1" customWidth="1"/>
    <col min="19" max="19" width="12.375" style="1" bestFit="1" customWidth="1"/>
    <col min="20" max="20" width="23.375" style="1" bestFit="1" customWidth="1"/>
    <col min="21" max="22" width="9" style="1"/>
    <col min="23" max="23" width="21" style="45" bestFit="1" customWidth="1"/>
    <col min="24" max="16384" width="9" style="1"/>
  </cols>
  <sheetData>
    <row r="1" spans="1:23" ht="19.5" customHeight="1">
      <c r="A1" s="3" t="s">
        <v>132</v>
      </c>
      <c r="B1" s="3" t="s">
        <v>201</v>
      </c>
      <c r="C1" s="2" t="s">
        <v>8</v>
      </c>
      <c r="D1" s="2" t="s">
        <v>7</v>
      </c>
      <c r="E1" s="3" t="s">
        <v>13</v>
      </c>
      <c r="F1" s="2" t="s">
        <v>19</v>
      </c>
      <c r="G1" s="5" t="s">
        <v>26</v>
      </c>
      <c r="H1" s="6" t="s">
        <v>34</v>
      </c>
      <c r="I1" s="14" t="s">
        <v>35</v>
      </c>
      <c r="J1" s="10" t="s">
        <v>39</v>
      </c>
      <c r="K1" s="13" t="s">
        <v>52</v>
      </c>
      <c r="L1" s="14" t="s">
        <v>25</v>
      </c>
      <c r="M1" s="14" t="s">
        <v>54</v>
      </c>
      <c r="N1" s="3" t="s">
        <v>55</v>
      </c>
      <c r="O1" s="35" t="s">
        <v>139</v>
      </c>
      <c r="P1" s="67"/>
      <c r="Q1" s="14" t="s">
        <v>58</v>
      </c>
      <c r="R1" s="14" t="s">
        <v>174</v>
      </c>
      <c r="S1" s="28" t="s">
        <v>74</v>
      </c>
      <c r="T1" s="14" t="s">
        <v>79</v>
      </c>
      <c r="U1" s="14" t="s">
        <v>80</v>
      </c>
      <c r="V1" s="28" t="s">
        <v>83</v>
      </c>
      <c r="W1" s="35" t="s">
        <v>0</v>
      </c>
    </row>
    <row r="2" spans="1:23" ht="28.5" customHeight="1">
      <c r="A2" s="8" t="s">
        <v>30</v>
      </c>
      <c r="B2" s="25" t="s">
        <v>30</v>
      </c>
      <c r="C2" s="4" t="s">
        <v>9</v>
      </c>
      <c r="D2" s="15" t="s">
        <v>5</v>
      </c>
      <c r="E2" s="26" t="s">
        <v>13</v>
      </c>
      <c r="F2" s="15" t="s">
        <v>38</v>
      </c>
      <c r="G2" s="15" t="s">
        <v>27</v>
      </c>
      <c r="H2" s="15"/>
      <c r="I2" s="32" t="s">
        <v>104</v>
      </c>
      <c r="J2" s="11" t="s">
        <v>40</v>
      </c>
      <c r="K2" s="17" t="s">
        <v>52</v>
      </c>
      <c r="L2" s="15">
        <v>98</v>
      </c>
      <c r="M2" s="8">
        <v>1</v>
      </c>
      <c r="N2" s="4">
        <v>1</v>
      </c>
      <c r="O2" s="46" t="s">
        <v>93</v>
      </c>
      <c r="P2" s="26"/>
      <c r="Q2" s="22" t="s">
        <v>59</v>
      </c>
      <c r="R2" s="65" t="s">
        <v>71</v>
      </c>
      <c r="S2" s="29" t="s">
        <v>75</v>
      </c>
      <c r="T2" s="15" t="s">
        <v>198</v>
      </c>
      <c r="U2" s="4" t="s">
        <v>81</v>
      </c>
      <c r="V2" s="15" t="s">
        <v>84</v>
      </c>
      <c r="W2" s="58" t="s">
        <v>148</v>
      </c>
    </row>
    <row r="3" spans="1:23" ht="19.5" customHeight="1">
      <c r="A3" s="8" t="s">
        <v>200</v>
      </c>
      <c r="B3" s="25" t="s">
        <v>200</v>
      </c>
      <c r="C3" s="4" t="s">
        <v>11</v>
      </c>
      <c r="D3" s="15" t="s">
        <v>89</v>
      </c>
      <c r="E3" s="26" t="s">
        <v>14</v>
      </c>
      <c r="F3" s="15" t="s">
        <v>20</v>
      </c>
      <c r="G3" s="15" t="s">
        <v>17</v>
      </c>
      <c r="H3" s="15" t="s">
        <v>32</v>
      </c>
      <c r="I3" s="15" t="s">
        <v>105</v>
      </c>
      <c r="J3" s="11" t="s">
        <v>41</v>
      </c>
      <c r="K3" s="17" t="s">
        <v>53</v>
      </c>
      <c r="L3" s="15">
        <v>97</v>
      </c>
      <c r="M3" s="15">
        <v>2</v>
      </c>
      <c r="N3" s="4">
        <v>2</v>
      </c>
      <c r="O3" s="46" t="s">
        <v>94</v>
      </c>
      <c r="P3" s="26"/>
      <c r="Q3" s="22" t="s">
        <v>60</v>
      </c>
      <c r="R3" s="65" t="s">
        <v>65</v>
      </c>
      <c r="S3" s="29" t="s">
        <v>76</v>
      </c>
      <c r="T3" s="15" t="s">
        <v>199</v>
      </c>
      <c r="U3" s="4" t="s">
        <v>82</v>
      </c>
      <c r="V3" s="15" t="s">
        <v>85</v>
      </c>
      <c r="W3" s="59" t="s">
        <v>119</v>
      </c>
    </row>
    <row r="4" spans="1:23" ht="19.5" customHeight="1">
      <c r="A4" s="8" t="s">
        <v>31</v>
      </c>
      <c r="B4" s="25" t="s">
        <v>31</v>
      </c>
      <c r="C4" s="4" t="s">
        <v>10</v>
      </c>
      <c r="D4" s="15" t="s">
        <v>91</v>
      </c>
      <c r="F4" s="15" t="s">
        <v>21</v>
      </c>
      <c r="G4" s="15" t="s">
        <v>28</v>
      </c>
      <c r="H4" s="15" t="s">
        <v>33</v>
      </c>
      <c r="I4" s="15" t="s">
        <v>95</v>
      </c>
      <c r="J4" s="11" t="s">
        <v>42</v>
      </c>
      <c r="L4" s="62">
        <v>96</v>
      </c>
      <c r="M4" s="15">
        <v>3</v>
      </c>
      <c r="N4" s="4">
        <v>3</v>
      </c>
      <c r="O4" s="47" t="s">
        <v>16</v>
      </c>
      <c r="P4" s="26" t="s">
        <v>162</v>
      </c>
      <c r="Q4" s="23"/>
      <c r="R4" s="65" t="s">
        <v>176</v>
      </c>
      <c r="S4" s="29" t="s">
        <v>145</v>
      </c>
      <c r="T4" s="15" t="s">
        <v>202</v>
      </c>
      <c r="V4" s="15" t="s">
        <v>86</v>
      </c>
      <c r="W4" s="59" t="s">
        <v>120</v>
      </c>
    </row>
    <row r="5" spans="1:23" ht="19.5" customHeight="1">
      <c r="A5" s="8" t="s">
        <v>29</v>
      </c>
      <c r="B5" s="25" t="s">
        <v>29</v>
      </c>
      <c r="C5" s="4" t="s">
        <v>12</v>
      </c>
      <c r="D5" s="15" t="s">
        <v>88</v>
      </c>
      <c r="F5" s="15" t="s">
        <v>22</v>
      </c>
      <c r="I5" s="15" t="s">
        <v>96</v>
      </c>
      <c r="J5" s="12" t="s">
        <v>43</v>
      </c>
      <c r="L5" s="15">
        <v>95</v>
      </c>
      <c r="M5" s="15">
        <v>4</v>
      </c>
      <c r="N5" s="4">
        <v>4</v>
      </c>
      <c r="O5" s="48" t="s">
        <v>133</v>
      </c>
      <c r="P5" s="26" t="s">
        <v>163</v>
      </c>
      <c r="R5" s="65" t="s">
        <v>177</v>
      </c>
      <c r="S5" s="29" t="s">
        <v>77</v>
      </c>
      <c r="T5" s="15" t="s">
        <v>172</v>
      </c>
      <c r="W5" s="59" t="s">
        <v>121</v>
      </c>
    </row>
    <row r="6" spans="1:23" ht="19.5" customHeight="1">
      <c r="A6" s="8" t="s">
        <v>207</v>
      </c>
      <c r="B6" s="25" t="s">
        <v>173</v>
      </c>
      <c r="C6" s="4" t="s">
        <v>143</v>
      </c>
      <c r="D6" s="15" t="s">
        <v>6</v>
      </c>
      <c r="F6" s="15" t="s">
        <v>23</v>
      </c>
      <c r="I6" s="15" t="s">
        <v>97</v>
      </c>
      <c r="J6" s="11" t="s">
        <v>44</v>
      </c>
      <c r="L6" s="15">
        <v>94</v>
      </c>
      <c r="M6" s="15">
        <v>5</v>
      </c>
      <c r="N6" s="4">
        <v>5</v>
      </c>
      <c r="O6" s="49" t="s">
        <v>134</v>
      </c>
      <c r="P6" s="26" t="s">
        <v>164</v>
      </c>
      <c r="R6" s="65" t="s">
        <v>193</v>
      </c>
      <c r="S6" s="29" t="s">
        <v>146</v>
      </c>
      <c r="T6" s="15" t="s">
        <v>36</v>
      </c>
      <c r="W6" s="59" t="s">
        <v>125</v>
      </c>
    </row>
    <row r="7" spans="1:23" ht="19.5" customHeight="1">
      <c r="A7" s="8" t="s">
        <v>37</v>
      </c>
      <c r="B7" s="64"/>
      <c r="C7" s="33"/>
      <c r="D7" s="15" t="s">
        <v>90</v>
      </c>
      <c r="F7" s="15" t="s">
        <v>24</v>
      </c>
      <c r="I7" s="15" t="s">
        <v>98</v>
      </c>
      <c r="J7" s="30" t="s">
        <v>45</v>
      </c>
      <c r="L7" s="15">
        <v>93</v>
      </c>
      <c r="M7" s="15">
        <v>6</v>
      </c>
      <c r="N7" s="4">
        <v>6</v>
      </c>
      <c r="O7" s="50" t="s">
        <v>135</v>
      </c>
      <c r="P7" s="26" t="s">
        <v>165</v>
      </c>
      <c r="R7" s="65" t="s">
        <v>175</v>
      </c>
      <c r="S7" s="29" t="s">
        <v>208</v>
      </c>
      <c r="W7" s="59" t="s">
        <v>126</v>
      </c>
    </row>
    <row r="8" spans="1:23" ht="19.5" customHeight="1">
      <c r="A8" s="8" t="s">
        <v>63</v>
      </c>
      <c r="B8" s="24"/>
      <c r="C8" s="16"/>
      <c r="D8" s="15" t="s">
        <v>144</v>
      </c>
      <c r="F8" s="16"/>
      <c r="I8" s="15" t="s">
        <v>99</v>
      </c>
      <c r="J8" s="31" t="s">
        <v>46</v>
      </c>
      <c r="L8" s="62">
        <v>92</v>
      </c>
      <c r="M8" s="15">
        <v>7</v>
      </c>
      <c r="N8" s="4">
        <v>7</v>
      </c>
      <c r="O8" s="51" t="s">
        <v>136</v>
      </c>
      <c r="P8" s="26" t="s">
        <v>136</v>
      </c>
      <c r="R8" s="65" t="s">
        <v>178</v>
      </c>
      <c r="S8" s="29" t="s">
        <v>78</v>
      </c>
      <c r="W8" s="59" t="s">
        <v>127</v>
      </c>
    </row>
    <row r="9" spans="1:23" ht="19.5" customHeight="1">
      <c r="A9" s="15"/>
      <c r="D9" s="15" t="s">
        <v>87</v>
      </c>
      <c r="I9" s="15" t="s">
        <v>100</v>
      </c>
      <c r="J9" s="30" t="s">
        <v>47</v>
      </c>
      <c r="L9" s="15">
        <v>91</v>
      </c>
      <c r="M9" s="15">
        <v>8</v>
      </c>
      <c r="N9" s="4">
        <v>8</v>
      </c>
      <c r="O9" s="52" t="s">
        <v>137</v>
      </c>
      <c r="P9" s="26" t="s">
        <v>166</v>
      </c>
      <c r="R9" s="65" t="s">
        <v>64</v>
      </c>
      <c r="W9" s="59" t="s">
        <v>130</v>
      </c>
    </row>
    <row r="10" spans="1:23" ht="19.5" customHeight="1">
      <c r="C10" s="16"/>
      <c r="D10" s="15" t="s">
        <v>68</v>
      </c>
      <c r="E10" s="16"/>
      <c r="F10" s="16"/>
      <c r="G10" s="16"/>
      <c r="H10" s="16"/>
      <c r="I10" s="15" t="s">
        <v>101</v>
      </c>
      <c r="J10" s="30" t="s">
        <v>48</v>
      </c>
      <c r="K10" s="16"/>
      <c r="L10" s="15">
        <v>90</v>
      </c>
      <c r="M10" s="15">
        <v>9</v>
      </c>
      <c r="N10" s="4">
        <v>9</v>
      </c>
      <c r="O10" s="41" t="s">
        <v>138</v>
      </c>
      <c r="P10" s="26" t="s">
        <v>167</v>
      </c>
      <c r="Q10" s="16"/>
      <c r="R10" s="65" t="s">
        <v>188</v>
      </c>
      <c r="W10" s="59" t="s">
        <v>131</v>
      </c>
    </row>
    <row r="11" spans="1:23" ht="19.5" customHeight="1">
      <c r="A11" s="16"/>
      <c r="C11" s="16"/>
      <c r="D11" s="15" t="s">
        <v>92</v>
      </c>
      <c r="E11" s="16"/>
      <c r="F11" s="16"/>
      <c r="G11" s="16"/>
      <c r="I11" s="15" t="s">
        <v>102</v>
      </c>
      <c r="J11" s="30" t="s">
        <v>49</v>
      </c>
      <c r="K11" s="16"/>
      <c r="L11" s="15">
        <v>89</v>
      </c>
      <c r="M11" s="15">
        <v>10</v>
      </c>
      <c r="N11" s="4">
        <v>10</v>
      </c>
      <c r="O11" s="53" t="s">
        <v>142</v>
      </c>
      <c r="P11" s="26" t="s">
        <v>168</v>
      </c>
      <c r="Q11" s="16"/>
      <c r="R11" s="65" t="s">
        <v>194</v>
      </c>
      <c r="W11" s="59" t="s">
        <v>117</v>
      </c>
    </row>
    <row r="12" spans="1:23" ht="19.5" customHeight="1">
      <c r="A12" s="16"/>
      <c r="I12" s="15" t="s">
        <v>103</v>
      </c>
      <c r="J12" s="31" t="s">
        <v>50</v>
      </c>
      <c r="L12" s="63" t="s">
        <v>322</v>
      </c>
      <c r="M12" s="15">
        <v>11</v>
      </c>
      <c r="N12" s="4">
        <v>11</v>
      </c>
      <c r="O12" s="54" t="s">
        <v>147</v>
      </c>
      <c r="P12" s="26" t="s">
        <v>169</v>
      </c>
      <c r="R12" s="65" t="s">
        <v>179</v>
      </c>
      <c r="W12" s="57" t="s">
        <v>118</v>
      </c>
    </row>
    <row r="13" spans="1:23" ht="19.5" customHeight="1">
      <c r="C13" s="16"/>
      <c r="F13" s="16"/>
      <c r="I13" s="32" t="s">
        <v>106</v>
      </c>
      <c r="J13" s="30" t="s">
        <v>51</v>
      </c>
      <c r="L13" s="33"/>
      <c r="M13" s="15">
        <v>12</v>
      </c>
      <c r="N13" s="4">
        <v>12</v>
      </c>
      <c r="O13" s="44" t="s">
        <v>62</v>
      </c>
      <c r="P13" s="26" t="s">
        <v>170</v>
      </c>
      <c r="R13" s="65" t="s">
        <v>180</v>
      </c>
      <c r="W13" s="36" t="s">
        <v>110</v>
      </c>
    </row>
    <row r="14" spans="1:23" ht="19.5" customHeight="1">
      <c r="A14" s="16"/>
      <c r="I14" s="15" t="s">
        <v>107</v>
      </c>
      <c r="J14" s="16"/>
      <c r="L14" s="33"/>
      <c r="M14" s="16"/>
      <c r="N14" s="4">
        <v>13</v>
      </c>
      <c r="O14" s="55" t="s">
        <v>161</v>
      </c>
      <c r="P14" s="26" t="s">
        <v>171</v>
      </c>
      <c r="R14" s="65" t="s">
        <v>181</v>
      </c>
      <c r="W14" s="36" t="s">
        <v>111</v>
      </c>
    </row>
    <row r="15" spans="1:23" ht="19.5" customHeight="1">
      <c r="C15" s="16"/>
      <c r="F15" s="16"/>
      <c r="I15" s="16"/>
      <c r="J15" s="16"/>
      <c r="L15" s="33"/>
      <c r="M15" s="16"/>
      <c r="N15" s="4">
        <v>14</v>
      </c>
      <c r="O15" s="68" t="s">
        <v>195</v>
      </c>
      <c r="P15" s="24" t="s">
        <v>197</v>
      </c>
      <c r="Q15" s="34"/>
      <c r="R15" s="65" t="s">
        <v>67</v>
      </c>
      <c r="W15" s="36" t="s">
        <v>206</v>
      </c>
    </row>
    <row r="16" spans="1:23" ht="19.5" customHeight="1">
      <c r="A16" s="16"/>
      <c r="C16" s="16"/>
      <c r="F16" s="16"/>
      <c r="G16" s="16"/>
      <c r="H16" s="16"/>
      <c r="I16" s="16"/>
      <c r="J16" s="16"/>
      <c r="L16" s="33"/>
      <c r="M16" s="16"/>
      <c r="N16" s="4">
        <v>15</v>
      </c>
      <c r="O16" s="56"/>
      <c r="P16" s="24"/>
      <c r="Q16" s="34"/>
      <c r="R16" s="65" t="s">
        <v>141</v>
      </c>
      <c r="W16" s="36" t="s">
        <v>149</v>
      </c>
    </row>
    <row r="17" spans="1:23" ht="19.5" customHeight="1">
      <c r="A17" s="16"/>
      <c r="L17" s="33"/>
      <c r="N17" s="4">
        <v>16</v>
      </c>
      <c r="O17" s="56"/>
      <c r="P17" s="24"/>
      <c r="Q17" s="60" t="s">
        <v>142</v>
      </c>
      <c r="R17" s="65" t="s">
        <v>182</v>
      </c>
      <c r="T17" s="33"/>
      <c r="W17" s="36" t="s">
        <v>112</v>
      </c>
    </row>
    <row r="18" spans="1:23" ht="19.5" customHeight="1">
      <c r="L18" s="33"/>
      <c r="N18" s="4">
        <v>17</v>
      </c>
      <c r="O18" s="56"/>
      <c r="P18" s="24"/>
      <c r="Q18" s="34"/>
      <c r="R18" s="65" t="s">
        <v>183</v>
      </c>
      <c r="T18" s="33"/>
      <c r="W18" s="36" t="s">
        <v>113</v>
      </c>
    </row>
    <row r="19" spans="1:23" ht="19.5" customHeight="1">
      <c r="N19" s="4">
        <v>18</v>
      </c>
      <c r="O19" s="56"/>
      <c r="P19" s="24"/>
      <c r="Q19" s="61" t="s">
        <v>156</v>
      </c>
      <c r="R19" s="65" t="s">
        <v>69</v>
      </c>
      <c r="T19" s="33"/>
      <c r="W19" s="36" t="s">
        <v>109</v>
      </c>
    </row>
    <row r="20" spans="1:23" ht="19.5" customHeight="1">
      <c r="N20" s="4">
        <v>19</v>
      </c>
      <c r="O20" s="56"/>
      <c r="P20" s="24"/>
      <c r="Q20" s="34"/>
      <c r="R20" s="65" t="s">
        <v>72</v>
      </c>
      <c r="T20" s="33"/>
      <c r="W20" s="36" t="s">
        <v>108</v>
      </c>
    </row>
    <row r="21" spans="1:23" ht="19.5" customHeight="1">
      <c r="N21" s="4">
        <v>20</v>
      </c>
      <c r="O21" s="56"/>
      <c r="P21" s="24"/>
      <c r="Q21" s="34"/>
      <c r="R21" s="65" t="s">
        <v>189</v>
      </c>
      <c r="T21" s="33"/>
      <c r="W21" s="36" t="s">
        <v>150</v>
      </c>
    </row>
    <row r="22" spans="1:23" ht="19.5" customHeight="1">
      <c r="N22" s="4">
        <v>21</v>
      </c>
      <c r="O22" s="56"/>
      <c r="P22" s="24"/>
      <c r="Q22" s="34"/>
      <c r="R22" s="65" t="s">
        <v>70</v>
      </c>
      <c r="T22" s="33"/>
      <c r="W22" s="36" t="s">
        <v>62</v>
      </c>
    </row>
    <row r="23" spans="1:23" ht="19.5" customHeight="1">
      <c r="N23" s="4">
        <v>22</v>
      </c>
      <c r="O23" s="56"/>
      <c r="P23" s="24"/>
      <c r="Q23" s="34"/>
      <c r="R23" s="65" t="s">
        <v>140</v>
      </c>
      <c r="T23" s="33"/>
      <c r="W23" s="37" t="s">
        <v>122</v>
      </c>
    </row>
    <row r="24" spans="1:23" ht="19.5" customHeight="1">
      <c r="N24" s="4">
        <v>23</v>
      </c>
      <c r="O24" s="56"/>
      <c r="P24" s="24"/>
      <c r="Q24" s="34"/>
      <c r="R24" s="65" t="s">
        <v>190</v>
      </c>
      <c r="T24" s="33"/>
      <c r="W24" s="37" t="s">
        <v>123</v>
      </c>
    </row>
    <row r="25" spans="1:23" ht="19.5" customHeight="1">
      <c r="N25" s="4">
        <v>24</v>
      </c>
      <c r="O25" s="56"/>
      <c r="P25" s="24"/>
      <c r="Q25" s="34"/>
      <c r="R25" s="65" t="s">
        <v>191</v>
      </c>
      <c r="T25" s="33"/>
      <c r="W25" s="37" t="s">
        <v>124</v>
      </c>
    </row>
    <row r="26" spans="1:23" ht="19.5" customHeight="1">
      <c r="N26" s="4">
        <v>25</v>
      </c>
      <c r="O26" s="56"/>
      <c r="P26" s="24"/>
      <c r="Q26" s="34"/>
      <c r="R26" s="65" t="s">
        <v>192</v>
      </c>
      <c r="T26" s="33"/>
      <c r="W26" s="37" t="s">
        <v>128</v>
      </c>
    </row>
    <row r="27" spans="1:23" ht="19.5" customHeight="1">
      <c r="N27" s="4">
        <v>26</v>
      </c>
      <c r="O27" s="56"/>
      <c r="P27" s="24"/>
      <c r="Q27" s="34"/>
      <c r="R27" s="65" t="s">
        <v>184</v>
      </c>
      <c r="T27" s="33"/>
      <c r="W27" s="37" t="s">
        <v>129</v>
      </c>
    </row>
    <row r="28" spans="1:23" ht="19.5" customHeight="1">
      <c r="N28" s="4">
        <v>27</v>
      </c>
      <c r="O28" s="56"/>
      <c r="P28" s="24"/>
      <c r="Q28" s="34"/>
      <c r="R28" s="65" t="s">
        <v>185</v>
      </c>
      <c r="T28" s="33"/>
      <c r="W28" s="37" t="s">
        <v>205</v>
      </c>
    </row>
    <row r="29" spans="1:23" ht="19.5" customHeight="1">
      <c r="N29" s="4">
        <v>28</v>
      </c>
      <c r="O29" s="56"/>
      <c r="P29" s="24"/>
      <c r="Q29" s="34"/>
      <c r="R29" s="65" t="s">
        <v>186</v>
      </c>
      <c r="W29" s="37" t="s">
        <v>204</v>
      </c>
    </row>
    <row r="30" spans="1:23" ht="19.5" customHeight="1">
      <c r="N30" s="4">
        <v>29</v>
      </c>
      <c r="O30" s="56"/>
      <c r="P30" s="24"/>
      <c r="R30" s="65" t="s">
        <v>187</v>
      </c>
      <c r="W30" s="38" t="s">
        <v>114</v>
      </c>
    </row>
    <row r="31" spans="1:23" ht="19.5" customHeight="1">
      <c r="N31" s="4">
        <v>30</v>
      </c>
      <c r="O31" s="56"/>
      <c r="P31" s="24"/>
      <c r="R31" s="65" t="s">
        <v>73</v>
      </c>
      <c r="W31" s="38" t="s">
        <v>151</v>
      </c>
    </row>
    <row r="32" spans="1:23" ht="19.5" customHeight="1">
      <c r="N32" s="4">
        <v>31</v>
      </c>
      <c r="O32" s="56"/>
      <c r="P32" s="24"/>
      <c r="R32" s="65" t="s">
        <v>66</v>
      </c>
      <c r="W32" s="38" t="s">
        <v>115</v>
      </c>
    </row>
    <row r="33" spans="15:23" ht="19.5" customHeight="1">
      <c r="O33" s="56"/>
      <c r="W33" s="38" t="s">
        <v>116</v>
      </c>
    </row>
    <row r="34" spans="15:23" ht="19.5" customHeight="1">
      <c r="O34" s="56"/>
      <c r="W34" s="39" t="s">
        <v>152</v>
      </c>
    </row>
    <row r="35" spans="15:23" ht="19.5" customHeight="1">
      <c r="W35" s="40" t="s">
        <v>153</v>
      </c>
    </row>
    <row r="36" spans="15:23" ht="19.5" customHeight="1">
      <c r="W36" s="40" t="s">
        <v>154</v>
      </c>
    </row>
    <row r="37" spans="15:23" ht="19.5" customHeight="1">
      <c r="W37" s="41" t="s">
        <v>155</v>
      </c>
    </row>
    <row r="38" spans="15:23" ht="19.5" customHeight="1">
      <c r="W38" s="42" t="s">
        <v>156</v>
      </c>
    </row>
    <row r="39" spans="15:23" ht="19.5" customHeight="1">
      <c r="W39" s="43" t="s">
        <v>157</v>
      </c>
    </row>
    <row r="40" spans="15:23" ht="19.5" customHeight="1">
      <c r="W40" s="43" t="s">
        <v>158</v>
      </c>
    </row>
    <row r="41" spans="15:23" ht="19.5" customHeight="1">
      <c r="W41" s="43" t="s">
        <v>159</v>
      </c>
    </row>
    <row r="42" spans="15:23" ht="19.5" customHeight="1">
      <c r="W42" s="43" t="s">
        <v>160</v>
      </c>
    </row>
    <row r="43" spans="15:23" ht="19.5" customHeight="1">
      <c r="W43" s="44" t="s">
        <v>62</v>
      </c>
    </row>
    <row r="44" spans="15:23" ht="19.5" customHeight="1">
      <c r="W44" s="36" t="s">
        <v>18</v>
      </c>
    </row>
    <row r="45" spans="15:23" ht="19.5" customHeight="1">
      <c r="W45" s="69" t="s">
        <v>203</v>
      </c>
    </row>
    <row r="46" spans="15:23" ht="19.5" customHeight="1">
      <c r="W46" s="66" t="s">
        <v>196</v>
      </c>
    </row>
  </sheetData>
  <sheetProtection selectLockedCells="1" selectUnlockedCells="1"/>
  <sortState ref="O2:O28">
    <sortCondition ref="O2"/>
  </sortState>
  <dataValidations count="2">
    <dataValidation type="list" allowBlank="1" showInputMessage="1" showErrorMessage="1" sqref="Q17">
      <formula1>$O$4:$O$14</formula1>
    </dataValidation>
    <dataValidation type="list" allowBlank="1" showInputMessage="1" showErrorMessage="1" sqref="Q19">
      <formula1>INDIRECT(VLOOKUP($Q$17,O4:P14,2,FALSE),FALSE)</formula1>
    </dataValidation>
  </dataValidations>
  <pageMargins left="0.7" right="0.7" top="0.75" bottom="0.75" header="0.3" footer="0.3"/>
  <pageSetup orientation="portrait" r:id="rId1"/>
  <ignoredErrors>
    <ignoredError sqref="S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36</vt:i4>
      </vt:variant>
    </vt:vector>
  </HeadingPairs>
  <TitlesOfParts>
    <vt:vector size="44" baseType="lpstr">
      <vt:lpstr>Sheet_Navigator</vt:lpstr>
      <vt:lpstr>1-مشخصات صندوق</vt:lpstr>
      <vt:lpstr>2- مشخصات مدیر صندوق</vt:lpstr>
      <vt:lpstr>3- مشخصات متولی صندوق</vt:lpstr>
      <vt:lpstr>4-مشخصات دارندگان واحدهای ممتاز</vt:lpstr>
      <vt:lpstr>5- اطلاعات مربوط به نمادها</vt:lpstr>
      <vt:lpstr>6-اطلاعات مربوط به مدیران و پرس</vt:lpstr>
      <vt:lpstr>DATA</vt:lpstr>
      <vt:lpstr>amouzesh</vt:lpstr>
      <vt:lpstr>arze</vt:lpstr>
      <vt:lpstr>beynolmelal</vt:lpstr>
      <vt:lpstr>control</vt:lpstr>
      <vt:lpstr>IT</vt:lpstr>
      <vt:lpstr>mali</vt:lpstr>
      <vt:lpstr>moamelat</vt:lpstr>
      <vt:lpstr>moshaver</vt:lpstr>
      <vt:lpstr>paziresh</vt:lpstr>
      <vt:lpstr>'1-مشخصات صندوق'!Print_Area</vt:lpstr>
      <vt:lpstr>'2- مشخصات مدیر صندوق'!Print_Area</vt:lpstr>
      <vt:lpstr>sabad</vt:lpstr>
      <vt:lpstr>sayer</vt:lpstr>
      <vt:lpstr>tahlil</vt:lpstr>
      <vt:lpstr>ارکان</vt:lpstr>
      <vt:lpstr>ایستگاه</vt:lpstr>
      <vt:lpstr>بله</vt:lpstr>
      <vt:lpstr>بورس</vt:lpstr>
      <vt:lpstr>جنسیت</vt:lpstr>
      <vt:lpstr>دارد</vt:lpstr>
      <vt:lpstr>رتبه</vt:lpstr>
      <vt:lpstr>رشته</vt:lpstr>
      <vt:lpstr>روز</vt:lpstr>
      <vt:lpstr>سال</vt:lpstr>
      <vt:lpstr>سال.مالی</vt:lpstr>
      <vt:lpstr>سبد</vt:lpstr>
      <vt:lpstr>سمت</vt:lpstr>
      <vt:lpstr>شعب</vt:lpstr>
      <vt:lpstr>شهر</vt:lpstr>
      <vt:lpstr>صندوق</vt:lpstr>
      <vt:lpstr>قرارداد</vt:lpstr>
      <vt:lpstr>مالکیت</vt:lpstr>
      <vt:lpstr>ماه</vt:lpstr>
      <vt:lpstr>مدرک</vt:lpstr>
      <vt:lpstr>معاملات</vt:lpstr>
      <vt:lpstr>نوع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2021-11-02T05:55:25Z</dcterms:modified>
</cp:coreProperties>
</file>